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J112" i="8"/>
  <c r="J111" i="8"/>
  <c r="K111" i="8" s="1"/>
  <c r="K110" i="8"/>
  <c r="J110" i="8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<sst xmlns="http://schemas.openxmlformats.org/spreadsheetml/2006/main" count="850" uniqueCount="221">
  <si>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</si>
  <si>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</si>
  <si>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</si>
  <si>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</si>
  <si>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</si>
  <si>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</si>
  <si>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</si>
  <si>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</si>
  <si>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</si>
  <si>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</si>
  <si>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</si>
  <si>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</si>
  <si>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</si>
  <si>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</si>
  <si>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</si>
  <si>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</si>
  <si>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</si>
  <si>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</si>
  <si>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</si>
  <si>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</si>
  <si>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</si>
  <si>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</si>
  <si>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</si>
  <si>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</si>
  <si>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</si>
  <si>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</si>
  <si>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</si>
  <si>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</si>
  <si>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</si>
  <si>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</si>
  <si>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</si>
  <si>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</si>
  <si>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</si>
  <si>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</si>
  <si>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</si>
  <si>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</si>
  <si>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</si>
  <si>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</si>
  <si>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</si>
  <si>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</si>
  <si>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</si>
  <si>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</si>
  <si>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</si>
  <si>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</si>
  <si>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</si>
  <si>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</si>
  <si>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</si>
  <si>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</si>
  <si>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</si>
  <si>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</si>
  <si>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</si>
  <si>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</si>
  <si>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</si>
  <si>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</si>
  <si>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</si>
  <si>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</si>
  <si>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</si>
  <si>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</si>
  <si>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</si>
  <si>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</si>
  <si>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</si>
  <si>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</si>
  <si>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</si>
  <si>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</si>
  <si>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</si>
  <si>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</si>
  <si>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</si>
  <si>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</si>
  <si>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</si>
  <si>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</si>
  <si>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</si>
  <si>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</si>
  <si>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</si>
  <si>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</si>
  <si>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</si>
  <si>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</si>
  <si>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</si>
  <si>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</si>
  <si>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</si>
  <si>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</si>
  <si>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</si>
  <si>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</si>
  <si>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</si>
  <si>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</si>
  <si>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</si>
  <si>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</si>
  <si>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</si>
  <si>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</si>
  <si>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</si>
  <si>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</si>
  <si>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</si>
  <si>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</si>
  <si>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</si>
  <si>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</si>
  <si>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</si>
  <si>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</si>
  <si>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</si>
  <si>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</si>
  <si>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</si>
  <si>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</si>
  <si>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</si>
  <si>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</si>
  <si>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</si>
  <si>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</si>
  <si>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</si>
  <si>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</si>
  <si>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</si>
  <si>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</si>
  <si>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</si>
  <si>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</si>
  <si>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</si>
  <si>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</si>
  <si>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</si>
  <si>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</si>
  <si>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</si>
  <si>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</si>
  <si>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</si>
  <si>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</si>
  <si>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ar2ma2</t>
  </si>
  <si>
    <t>Std. Err.</t>
  </si>
  <si>
    <t>[95% Conf.</t>
  </si>
  <si>
    <t>En este caso corresponde al modelo VAR</t>
  </si>
  <si>
    <t>-0,03</t>
  </si>
  <si>
    <t>(0,02)</t>
  </si>
  <si>
    <t>-0,02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</si>
  <si>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</si>
  <si>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</si>
  <si>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</si>
  <si>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</si>
  <si>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</si>
  <si>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(5)</t>
  </si>
  <si>
    <t>(0,18)</t>
  </si>
  <si>
    <t>(0,12)</t>
  </si>
  <si>
    <t>(0,11)</t>
  </si>
  <si>
    <t>0,01</t>
  </si>
  <si>
    <t>0,04</t>
  </si>
  <si>
    <t>0,03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</si>
  <si>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</si>
  <si>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</si>
  <si>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</si>
  <si>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</si>
  <si>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</si>
  <si>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</si>
  <si>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</si>
  <si>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</si>
  <si>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</si>
  <si>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-0,10</t>
  </si>
  <si>
    <t>0,02</t>
  </si>
  <si>
    <t>-0,06</t>
  </si>
  <si>
    <t>0,98</t>
  </si>
  <si>
    <t>IMACEC</t>
  </si>
  <si>
    <t>-0,07</t>
  </si>
  <si>
    <t>0,07</t>
  </si>
  <si>
    <t>1,00***</t>
  </si>
  <si>
    <t>-0,13</t>
  </si>
  <si>
    <t>(0,13)</t>
  </si>
  <si>
    <t>0,99</t>
  </si>
  <si>
    <t>0,70***</t>
  </si>
  <si>
    <t>(0,15)</t>
  </si>
  <si>
    <t>0,06</t>
  </si>
  <si>
    <t>(6)</t>
  </si>
  <si>
    <t>3,90***</t>
  </si>
  <si>
    <t>0,37**</t>
  </si>
  <si>
    <t>0,68***</t>
  </si>
  <si>
    <t>0,65***</t>
  </si>
  <si>
    <t>0,48***</t>
  </si>
  <si>
    <t>(12,86)</t>
  </si>
  <si>
    <t>(0,23)</t>
  </si>
  <si>
    <t>(0,20)</t>
  </si>
  <si>
    <t>(0,19)</t>
  </si>
  <si>
    <t>log_inacer_4</t>
  </si>
  <si>
    <t>-0,38**</t>
  </si>
  <si>
    <t>-0,20***</t>
  </si>
  <si>
    <t>-0,16</t>
  </si>
  <si>
    <t>(-2,04)</t>
  </si>
  <si>
    <t>0,12**</t>
  </si>
  <si>
    <t>0,23*</t>
  </si>
  <si>
    <t>1,48***</t>
  </si>
  <si>
    <t>0,96***</t>
  </si>
  <si>
    <t>1,43***</t>
  </si>
  <si>
    <t>1,47***</t>
  </si>
  <si>
    <t>1,53***</t>
  </si>
  <si>
    <t>0,79***</t>
  </si>
  <si>
    <t>0,86***</t>
  </si>
  <si>
    <t>0,95***</t>
  </si>
  <si>
    <t>1,02***</t>
  </si>
  <si>
    <t>(0,09)</t>
  </si>
  <si>
    <t>log_desempleo_4</t>
  </si>
  <si>
    <t>0,20***</t>
  </si>
  <si>
    <t>0,11**</t>
  </si>
  <si>
    <t>log_turnac4</t>
  </si>
  <si>
    <t>0,06**</t>
  </si>
  <si>
    <t>log_turint4</t>
  </si>
  <si>
    <t>-75,46</t>
  </si>
  <si>
    <t>(55,49)</t>
  </si>
  <si>
    <t>log_pobl_4</t>
  </si>
  <si>
    <t>54,56</t>
  </si>
  <si>
    <t>(36,65)</t>
  </si>
  <si>
    <t>0,26**</t>
  </si>
  <si>
    <t>-12,82***</t>
  </si>
  <si>
    <t>-4,44***</t>
  </si>
  <si>
    <t>515,88</t>
  </si>
  <si>
    <t>-5,60***</t>
  </si>
  <si>
    <t>-6,06***</t>
  </si>
  <si>
    <t>-4,56***</t>
  </si>
  <si>
    <t>(-6,85)</t>
  </si>
  <si>
    <t>(1,08)</t>
  </si>
  <si>
    <t>(430,07)</t>
  </si>
  <si>
    <t>(1,19)</t>
  </si>
  <si>
    <t>(1,05)</t>
  </si>
  <si>
    <t>(0,53)</t>
  </si>
  <si>
    <t>0,70</t>
  </si>
  <si>
    <t>Se estiman 6 modelos mediante MCO, donde la especificación (6) es la preferida y que se utilizará para la estimación del VAR</t>
  </si>
  <si>
    <t>Z(t)             -1,276            -3,534            -2,904            -2,587</t>
  </si>
  <si>
    <t>MacKinnon approximate p-value for Z(t) = 0,6401</t>
  </si>
  <si>
    <t>Z(t)            -10,394            -3,535            -2,904            -2,587</t>
  </si>
  <si>
    <t>El modelo ARIMA de mejor ajuste es un ARIMA(p=12,d=1,q=0)</t>
  </si>
  <si>
    <t>ARIMA (12,1,0)</t>
  </si>
  <si>
    <t>D.log_pax_p</t>
  </si>
  <si>
    <t>a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</si>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</sst>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164" fontId="22" fillId="0" borderId="0" xfId="0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16.937000000000001</c:v>
                </c:pt>
                <c:pt idx="1">
                  <c:v>15.284000000000001</c:v>
                </c:pt>
                <c:pt idx="2">
                  <c:v>13.33</c:v>
                </c:pt>
                <c:pt idx="3">
                  <c:v>12.858000000000001</c:v>
                </c:pt>
                <c:pt idx="4">
                  <c:v>12.484</c:v>
                </c:pt>
                <c:pt idx="5">
                  <c:v>12.743</c:v>
                </c:pt>
                <c:pt idx="6">
                  <c:v>14.516</c:v>
                </c:pt>
                <c:pt idx="7">
                  <c:v>14.875</c:v>
                </c:pt>
                <c:pt idx="8">
                  <c:v>14.638</c:v>
                </c:pt>
                <c:pt idx="9">
                  <c:v>16.548999999999999</c:v>
                </c:pt>
                <c:pt idx="10">
                  <c:v>20.053999999999998</c:v>
                </c:pt>
                <c:pt idx="11">
                  <c:v>17.370999999999999</c:v>
                </c:pt>
                <c:pt idx="12">
                  <c:v>19.094000000000001</c:v>
                </c:pt>
                <c:pt idx="13">
                  <c:v>16.815000000000001</c:v>
                </c:pt>
                <c:pt idx="14">
                  <c:v>15.419</c:v>
                </c:pt>
                <c:pt idx="15">
                  <c:v>16.263000000000002</c:v>
                </c:pt>
                <c:pt idx="16">
                  <c:v>17.427</c:v>
                </c:pt>
                <c:pt idx="17">
                  <c:v>16.241</c:v>
                </c:pt>
                <c:pt idx="18">
                  <c:v>18.036999999999999</c:v>
                </c:pt>
                <c:pt idx="19">
                  <c:v>18.856999999999999</c:v>
                </c:pt>
                <c:pt idx="20">
                  <c:v>17.457000000000001</c:v>
                </c:pt>
                <c:pt idx="21">
                  <c:v>24.469000000000001</c:v>
                </c:pt>
                <c:pt idx="22">
                  <c:v>25.169</c:v>
                </c:pt>
                <c:pt idx="23">
                  <c:v>23.940999999999999</c:v>
                </c:pt>
                <c:pt idx="24">
                  <c:v>28.831</c:v>
                </c:pt>
                <c:pt idx="25">
                  <c:v>28.597000000000001</c:v>
                </c:pt>
                <c:pt idx="26">
                  <c:v>22.286000000000001</c:v>
                </c:pt>
                <c:pt idx="27">
                  <c:v>21.550999999999998</c:v>
                </c:pt>
                <c:pt idx="28">
                  <c:v>21.56</c:v>
                </c:pt>
                <c:pt idx="29">
                  <c:v>21.846</c:v>
                </c:pt>
                <c:pt idx="30">
                  <c:v>23.431000000000001</c:v>
                </c:pt>
                <c:pt idx="31">
                  <c:v>22.277000000000001</c:v>
                </c:pt>
                <c:pt idx="32">
                  <c:v>22.206</c:v>
                </c:pt>
                <c:pt idx="33">
                  <c:v>26.209</c:v>
                </c:pt>
                <c:pt idx="34">
                  <c:v>27.765000000000001</c:v>
                </c:pt>
                <c:pt idx="35">
                  <c:v>26.754000000000001</c:v>
                </c:pt>
                <c:pt idx="36">
                  <c:v>29.46</c:v>
                </c:pt>
                <c:pt idx="37">
                  <c:v>28.004000000000001</c:v>
                </c:pt>
                <c:pt idx="38">
                  <c:v>23.091999999999999</c:v>
                </c:pt>
                <c:pt idx="39">
                  <c:v>22.948</c:v>
                </c:pt>
                <c:pt idx="40">
                  <c:v>20.175999999999998</c:v>
                </c:pt>
                <c:pt idx="41">
                  <c:v>20.268999999999998</c:v>
                </c:pt>
                <c:pt idx="42">
                  <c:v>24.6</c:v>
                </c:pt>
                <c:pt idx="43">
                  <c:v>25.594000000000001</c:v>
                </c:pt>
                <c:pt idx="44">
                  <c:v>25.550999999999998</c:v>
                </c:pt>
                <c:pt idx="45">
                  <c:v>29.72</c:v>
                </c:pt>
                <c:pt idx="46">
                  <c:v>30.007999999999999</c:v>
                </c:pt>
                <c:pt idx="47">
                  <c:v>28.742999999999999</c:v>
                </c:pt>
                <c:pt idx="48">
                  <c:v>36.758000000000003</c:v>
                </c:pt>
                <c:pt idx="49">
                  <c:v>32.073999999999998</c:v>
                </c:pt>
                <c:pt idx="50">
                  <c:v>16.928999999999998</c:v>
                </c:pt>
                <c:pt idx="51">
                  <c:v>25.012</c:v>
                </c:pt>
                <c:pt idx="52">
                  <c:v>25.847999999999999</c:v>
                </c:pt>
                <c:pt idx="53">
                  <c:v>24.312999999999999</c:v>
                </c:pt>
                <c:pt idx="54">
                  <c:v>32.457000000000001</c:v>
                </c:pt>
                <c:pt idx="55">
                  <c:v>33.348999999999997</c:v>
                </c:pt>
                <c:pt idx="56">
                  <c:v>34.658000000000001</c:v>
                </c:pt>
                <c:pt idx="57">
                  <c:v>39.32</c:v>
                </c:pt>
                <c:pt idx="58">
                  <c:v>41.286000000000001</c:v>
                </c:pt>
                <c:pt idx="59">
                  <c:v>41.719000000000001</c:v>
                </c:pt>
                <c:pt idx="60">
                  <c:v>51.149000000000001</c:v>
                </c:pt>
                <c:pt idx="61">
                  <c:v>48.854999999999997</c:v>
                </c:pt>
                <c:pt idx="62">
                  <c:v>39.421999999999997</c:v>
                </c:pt>
                <c:pt idx="63">
                  <c:v>37.68</c:v>
                </c:pt>
                <c:pt idx="64">
                  <c:v>39.271999999999998</c:v>
                </c:pt>
                <c:pt idx="65">
                  <c:v>36.840000000000003</c:v>
                </c:pt>
                <c:pt idx="66">
                  <c:v>42.241</c:v>
                </c:pt>
                <c:pt idx="67">
                  <c:v>41.164999999999999</c:v>
                </c:pt>
                <c:pt idx="68">
                  <c:v>43.856999999999999</c:v>
                </c:pt>
                <c:pt idx="69">
                  <c:v>47.21</c:v>
                </c:pt>
                <c:pt idx="70">
                  <c:v>48.796999999999997</c:v>
                </c:pt>
                <c:pt idx="71">
                  <c:v>49.662999999999997</c:v>
                </c:pt>
                <c:pt idx="72">
                  <c:v>60.274999999999999</c:v>
                </c:pt>
                <c:pt idx="73">
                  <c:v>59.843000000000004</c:v>
                </c:pt>
                <c:pt idx="74">
                  <c:v>49.906999999999996</c:v>
                </c:pt>
                <c:pt idx="75">
                  <c:v>46.508000000000003</c:v>
                </c:pt>
                <c:pt idx="76">
                  <c:v>48.75</c:v>
                </c:pt>
                <c:pt idx="77">
                  <c:v>45.621000000000002</c:v>
                </c:pt>
                <c:pt idx="78">
                  <c:v>52.165999999999997</c:v>
                </c:pt>
                <c:pt idx="79">
                  <c:v>50.485999999999997</c:v>
                </c:pt>
                <c:pt idx="80">
                  <c:v>47.22</c:v>
                </c:pt>
                <c:pt idx="81">
                  <c:v>54.543999999999997</c:v>
                </c:pt>
                <c:pt idx="82">
                  <c:v>55.86</c:v>
                </c:pt>
                <c:pt idx="83">
                  <c:v>52.756999999999998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81312"/>
        <c:axId val="116797440"/>
      </c:scatterChart>
      <c:valAx>
        <c:axId val="11398131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16797440"/>
        <c:crosses val="autoZero"/>
        <c:crossBetween val="midCat"/>
      </c:valAx>
      <c:valAx>
        <c:axId val="116797440"/>
        <c:scaling>
          <c:orientation val="minMax"/>
          <c:max val="65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139813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16.937000000000001</c:v>
                </c:pt>
                <c:pt idx="1">
                  <c:v>15.284000000000001</c:v>
                </c:pt>
                <c:pt idx="2">
                  <c:v>13.33</c:v>
                </c:pt>
                <c:pt idx="3">
                  <c:v>12.858000000000001</c:v>
                </c:pt>
                <c:pt idx="4">
                  <c:v>12.484</c:v>
                </c:pt>
                <c:pt idx="5">
                  <c:v>12.743</c:v>
                </c:pt>
                <c:pt idx="6">
                  <c:v>14.516</c:v>
                </c:pt>
                <c:pt idx="7">
                  <c:v>14.875</c:v>
                </c:pt>
                <c:pt idx="8">
                  <c:v>14.638</c:v>
                </c:pt>
                <c:pt idx="9">
                  <c:v>16.548999999999999</c:v>
                </c:pt>
                <c:pt idx="10">
                  <c:v>20.053999999999998</c:v>
                </c:pt>
                <c:pt idx="11">
                  <c:v>17.370999999999999</c:v>
                </c:pt>
                <c:pt idx="12">
                  <c:v>19.094000000000001</c:v>
                </c:pt>
                <c:pt idx="13">
                  <c:v>16.815000000000001</c:v>
                </c:pt>
                <c:pt idx="14">
                  <c:v>15.419</c:v>
                </c:pt>
                <c:pt idx="15">
                  <c:v>16.263000000000002</c:v>
                </c:pt>
                <c:pt idx="16">
                  <c:v>17.427</c:v>
                </c:pt>
                <c:pt idx="17">
                  <c:v>16.241</c:v>
                </c:pt>
                <c:pt idx="18">
                  <c:v>18.036999999999999</c:v>
                </c:pt>
                <c:pt idx="19">
                  <c:v>18.856999999999999</c:v>
                </c:pt>
                <c:pt idx="20">
                  <c:v>17.457000000000001</c:v>
                </c:pt>
                <c:pt idx="21">
                  <c:v>24.469000000000001</c:v>
                </c:pt>
                <c:pt idx="22">
                  <c:v>25.169</c:v>
                </c:pt>
                <c:pt idx="23">
                  <c:v>23.940999999999999</c:v>
                </c:pt>
                <c:pt idx="24">
                  <c:v>28.831</c:v>
                </c:pt>
                <c:pt idx="25">
                  <c:v>28.597000000000001</c:v>
                </c:pt>
                <c:pt idx="26">
                  <c:v>22.286000000000001</c:v>
                </c:pt>
                <c:pt idx="27">
                  <c:v>21.550999999999998</c:v>
                </c:pt>
                <c:pt idx="28">
                  <c:v>21.56</c:v>
                </c:pt>
                <c:pt idx="29">
                  <c:v>21.846</c:v>
                </c:pt>
                <c:pt idx="30">
                  <c:v>23.431000000000001</c:v>
                </c:pt>
                <c:pt idx="31">
                  <c:v>22.277000000000001</c:v>
                </c:pt>
                <c:pt idx="32">
                  <c:v>22.206</c:v>
                </c:pt>
                <c:pt idx="33">
                  <c:v>26.209</c:v>
                </c:pt>
                <c:pt idx="34">
                  <c:v>27.765000000000001</c:v>
                </c:pt>
                <c:pt idx="35">
                  <c:v>26.754000000000001</c:v>
                </c:pt>
                <c:pt idx="36">
                  <c:v>29.46</c:v>
                </c:pt>
                <c:pt idx="37">
                  <c:v>28.004000000000001</c:v>
                </c:pt>
                <c:pt idx="38">
                  <c:v>23.091999999999999</c:v>
                </c:pt>
                <c:pt idx="39">
                  <c:v>22.948</c:v>
                </c:pt>
                <c:pt idx="40">
                  <c:v>20.175999999999998</c:v>
                </c:pt>
                <c:pt idx="41">
                  <c:v>20.268999999999998</c:v>
                </c:pt>
                <c:pt idx="42">
                  <c:v>24.6</c:v>
                </c:pt>
                <c:pt idx="43">
                  <c:v>25.594000000000001</c:v>
                </c:pt>
                <c:pt idx="44">
                  <c:v>25.550999999999998</c:v>
                </c:pt>
                <c:pt idx="45">
                  <c:v>29.72</c:v>
                </c:pt>
                <c:pt idx="46">
                  <c:v>30.007999999999999</c:v>
                </c:pt>
                <c:pt idx="47">
                  <c:v>28.742999999999999</c:v>
                </c:pt>
                <c:pt idx="48">
                  <c:v>36.758000000000003</c:v>
                </c:pt>
                <c:pt idx="49">
                  <c:v>32.073999999999998</c:v>
                </c:pt>
                <c:pt idx="50">
                  <c:v>16.928999999999998</c:v>
                </c:pt>
                <c:pt idx="51">
                  <c:v>25.012</c:v>
                </c:pt>
                <c:pt idx="52">
                  <c:v>25.847999999999999</c:v>
                </c:pt>
                <c:pt idx="53">
                  <c:v>24.312999999999999</c:v>
                </c:pt>
                <c:pt idx="54">
                  <c:v>32.457000000000001</c:v>
                </c:pt>
                <c:pt idx="55">
                  <c:v>33.348999999999997</c:v>
                </c:pt>
                <c:pt idx="56">
                  <c:v>34.658000000000001</c:v>
                </c:pt>
                <c:pt idx="57">
                  <c:v>39.32</c:v>
                </c:pt>
                <c:pt idx="58">
                  <c:v>41.286000000000001</c:v>
                </c:pt>
                <c:pt idx="59">
                  <c:v>41.719000000000001</c:v>
                </c:pt>
                <c:pt idx="60">
                  <c:v>51.149000000000001</c:v>
                </c:pt>
                <c:pt idx="61">
                  <c:v>48.854999999999997</c:v>
                </c:pt>
                <c:pt idx="62">
                  <c:v>39.421999999999997</c:v>
                </c:pt>
                <c:pt idx="63">
                  <c:v>37.68</c:v>
                </c:pt>
                <c:pt idx="64">
                  <c:v>39.271999999999998</c:v>
                </c:pt>
                <c:pt idx="65">
                  <c:v>36.840000000000003</c:v>
                </c:pt>
                <c:pt idx="66">
                  <c:v>42.241</c:v>
                </c:pt>
                <c:pt idx="67">
                  <c:v>41.164999999999999</c:v>
                </c:pt>
                <c:pt idx="68">
                  <c:v>43.856999999999999</c:v>
                </c:pt>
                <c:pt idx="69">
                  <c:v>47.21</c:v>
                </c:pt>
                <c:pt idx="70">
                  <c:v>48.796999999999997</c:v>
                </c:pt>
                <c:pt idx="71">
                  <c:v>49.662999999999997</c:v>
                </c:pt>
                <c:pt idx="72">
                  <c:v>60.274999999999999</c:v>
                </c:pt>
                <c:pt idx="73">
                  <c:v>59.843000000000004</c:v>
                </c:pt>
                <c:pt idx="74">
                  <c:v>49.906999999999996</c:v>
                </c:pt>
                <c:pt idx="75">
                  <c:v>46.508000000000003</c:v>
                </c:pt>
                <c:pt idx="76">
                  <c:v>48.75</c:v>
                </c:pt>
                <c:pt idx="77">
                  <c:v>45.621000000000002</c:v>
                </c:pt>
                <c:pt idx="78">
                  <c:v>52.165999999999997</c:v>
                </c:pt>
                <c:pt idx="79">
                  <c:v>50.485999999999997</c:v>
                </c:pt>
                <c:pt idx="80">
                  <c:v>47.22</c:v>
                </c:pt>
                <c:pt idx="81">
                  <c:v>54.543999999999997</c:v>
                </c:pt>
                <c:pt idx="82">
                  <c:v>55.86</c:v>
                </c:pt>
                <c:pt idx="83">
                  <c:v>52.756999999999998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33.541759999999996</c:v>
                </c:pt>
                <c:pt idx="61" formatCode="0.0">
                  <c:v>33.75515</c:v>
                </c:pt>
                <c:pt idx="62" formatCode="0.0">
                  <c:v>33.937049999999999</c:v>
                </c:pt>
                <c:pt idx="63" formatCode="0.0">
                  <c:v>34.084879999999998</c:v>
                </c:pt>
                <c:pt idx="64" formatCode="0.0">
                  <c:v>34.196060000000003</c:v>
                </c:pt>
                <c:pt idx="65" formatCode="0.0">
                  <c:v>34.267989999999998</c:v>
                </c:pt>
                <c:pt idx="66" formatCode="0.0">
                  <c:v>34.298070000000003</c:v>
                </c:pt>
                <c:pt idx="67" formatCode="0.0">
                  <c:v>34.283709999999999</c:v>
                </c:pt>
                <c:pt idx="68" formatCode="0.0">
                  <c:v>34.222349999999999</c:v>
                </c:pt>
                <c:pt idx="69" formatCode="0.0">
                  <c:v>34.11148</c:v>
                </c:pt>
                <c:pt idx="70" formatCode="0.0">
                  <c:v>33.948610000000002</c:v>
                </c:pt>
                <c:pt idx="71" formatCode="0.0">
                  <c:v>33.731349999999999</c:v>
                </c:pt>
                <c:pt idx="72" formatCode="0.0">
                  <c:v>33.457360000000001</c:v>
                </c:pt>
                <c:pt idx="73" formatCode="0.0">
                  <c:v>33.124450000000003</c:v>
                </c:pt>
                <c:pt idx="74" formatCode="0.0">
                  <c:v>32.73048</c:v>
                </c:pt>
                <c:pt idx="75" formatCode="0.0">
                  <c:v>32.273519999999998</c:v>
                </c:pt>
                <c:pt idx="76" formatCode="0.0">
                  <c:v>31.75177</c:v>
                </c:pt>
                <c:pt idx="77" formatCode="0.0">
                  <c:v>31.163609999999998</c:v>
                </c:pt>
                <c:pt idx="78" formatCode="0.0">
                  <c:v>30.507660000000001</c:v>
                </c:pt>
                <c:pt idx="79" formatCode="0.0">
                  <c:v>29.78276</c:v>
                </c:pt>
                <c:pt idx="80" formatCode="0.0">
                  <c:v>28.988040000000002</c:v>
                </c:pt>
                <c:pt idx="81" formatCode="0.0">
                  <c:v>28.12294</c:v>
                </c:pt>
                <c:pt idx="82" formatCode="0.0">
                  <c:v>27.187270000000002</c:v>
                </c:pt>
                <c:pt idx="83" formatCode="0.0">
                  <c:v>26.18121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41.664299999999997</c:v>
                </c:pt>
                <c:pt idx="61">
                  <c:v>37.414999999999999</c:v>
                </c:pt>
                <c:pt idx="62">
                  <c:v>27.61786</c:v>
                </c:pt>
                <c:pt idx="63">
                  <c:v>32.899889999999999</c:v>
                </c:pt>
                <c:pt idx="64">
                  <c:v>33.53378</c:v>
                </c:pt>
                <c:pt idx="65">
                  <c:v>30.969259999999998</c:v>
                </c:pt>
                <c:pt idx="66">
                  <c:v>38.106229999999996</c:v>
                </c:pt>
                <c:pt idx="67">
                  <c:v>39.999160000000003</c:v>
                </c:pt>
                <c:pt idx="68">
                  <c:v>39.481259999999999</c:v>
                </c:pt>
                <c:pt idx="69">
                  <c:v>46.260399999999997</c:v>
                </c:pt>
                <c:pt idx="70">
                  <c:v>47.846600000000002</c:v>
                </c:pt>
                <c:pt idx="71">
                  <c:v>44.17239</c:v>
                </c:pt>
                <c:pt idx="72">
                  <c:v>47.882809999999999</c:v>
                </c:pt>
                <c:pt idx="73">
                  <c:v>44.968049999999998</c:v>
                </c:pt>
                <c:pt idx="74">
                  <c:v>38.063839999999999</c:v>
                </c:pt>
                <c:pt idx="75">
                  <c:v>42.026600000000002</c:v>
                </c:pt>
                <c:pt idx="76">
                  <c:v>42.279780000000002</c:v>
                </c:pt>
                <c:pt idx="77">
                  <c:v>39.629519999999999</c:v>
                </c:pt>
                <c:pt idx="78">
                  <c:v>45.804989999999997</c:v>
                </c:pt>
                <c:pt idx="79">
                  <c:v>47.991430000000001</c:v>
                </c:pt>
                <c:pt idx="80">
                  <c:v>47.202150000000003</c:v>
                </c:pt>
                <c:pt idx="81">
                  <c:v>54.011139999999997</c:v>
                </c:pt>
                <c:pt idx="82">
                  <c:v>55.72504</c:v>
                </c:pt>
                <c:pt idx="83">
                  <c:v>52.62856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43.896529999999998</c:v>
                </c:pt>
                <c:pt idx="61">
                  <c:v>38.537489999999998</c:v>
                </c:pt>
                <c:pt idx="62">
                  <c:v>21.567679999999999</c:v>
                </c:pt>
                <c:pt idx="63">
                  <c:v>31.67521</c:v>
                </c:pt>
                <c:pt idx="64">
                  <c:v>32.173139999999997</c:v>
                </c:pt>
                <c:pt idx="65">
                  <c:v>30.214379999999998</c:v>
                </c:pt>
                <c:pt idx="66">
                  <c:v>38.180689999999998</c:v>
                </c:pt>
                <c:pt idx="67">
                  <c:v>39.075879999999998</c:v>
                </c:pt>
                <c:pt idx="68">
                  <c:v>40.813020000000002</c:v>
                </c:pt>
                <c:pt idx="69">
                  <c:v>45.569369999999999</c:v>
                </c:pt>
                <c:pt idx="70">
                  <c:v>49.139659999999999</c:v>
                </c:pt>
                <c:pt idx="71">
                  <c:v>42.941249999999997</c:v>
                </c:pt>
                <c:pt idx="72">
                  <c:v>50.976779999999998</c:v>
                </c:pt>
                <c:pt idx="73">
                  <c:v>45.371490000000001</c:v>
                </c:pt>
                <c:pt idx="74">
                  <c:v>27.22017</c:v>
                </c:pt>
                <c:pt idx="75">
                  <c:v>38.367829999999998</c:v>
                </c:pt>
                <c:pt idx="76">
                  <c:v>38.832439999999998</c:v>
                </c:pt>
                <c:pt idx="77">
                  <c:v>36.701720000000002</c:v>
                </c:pt>
                <c:pt idx="78">
                  <c:v>44.961440000000003</c:v>
                </c:pt>
                <c:pt idx="79">
                  <c:v>45.889510000000001</c:v>
                </c:pt>
                <c:pt idx="80">
                  <c:v>47.732529999999997</c:v>
                </c:pt>
                <c:pt idx="81">
                  <c:v>52.601700000000001</c:v>
                </c:pt>
                <c:pt idx="82">
                  <c:v>56.464190000000002</c:v>
                </c:pt>
                <c:pt idx="83">
                  <c:v>50.083979999999997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955008"/>
        <c:axId val="116969472"/>
      </c:scatterChart>
      <c:valAx>
        <c:axId val="11695500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16969472"/>
        <c:crosses val="autoZero"/>
        <c:crossBetween val="midCat"/>
      </c:valAx>
      <c:valAx>
        <c:axId val="116969472"/>
        <c:scaling>
          <c:orientation val="minMax"/>
          <c:max val="65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1695500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16.937000000000001</c:v>
                </c:pt>
                <c:pt idx="1">
                  <c:v>15.284000000000001</c:v>
                </c:pt>
                <c:pt idx="2">
                  <c:v>13.33</c:v>
                </c:pt>
                <c:pt idx="3">
                  <c:v>12.858000000000001</c:v>
                </c:pt>
                <c:pt idx="4">
                  <c:v>12.484</c:v>
                </c:pt>
                <c:pt idx="5">
                  <c:v>12.743</c:v>
                </c:pt>
                <c:pt idx="6">
                  <c:v>14.516</c:v>
                </c:pt>
                <c:pt idx="7">
                  <c:v>14.875</c:v>
                </c:pt>
                <c:pt idx="8">
                  <c:v>14.638</c:v>
                </c:pt>
                <c:pt idx="9">
                  <c:v>16.548999999999999</c:v>
                </c:pt>
                <c:pt idx="10">
                  <c:v>20.053999999999998</c:v>
                </c:pt>
                <c:pt idx="11">
                  <c:v>17.370999999999999</c:v>
                </c:pt>
                <c:pt idx="12">
                  <c:v>19.094000000000001</c:v>
                </c:pt>
                <c:pt idx="13">
                  <c:v>16.815000000000001</c:v>
                </c:pt>
                <c:pt idx="14">
                  <c:v>15.419</c:v>
                </c:pt>
                <c:pt idx="15">
                  <c:v>16.263000000000002</c:v>
                </c:pt>
                <c:pt idx="16">
                  <c:v>17.427</c:v>
                </c:pt>
                <c:pt idx="17">
                  <c:v>16.241</c:v>
                </c:pt>
                <c:pt idx="18">
                  <c:v>18.036999999999999</c:v>
                </c:pt>
                <c:pt idx="19">
                  <c:v>18.856999999999999</c:v>
                </c:pt>
                <c:pt idx="20">
                  <c:v>17.457000000000001</c:v>
                </c:pt>
                <c:pt idx="21">
                  <c:v>24.469000000000001</c:v>
                </c:pt>
                <c:pt idx="22">
                  <c:v>25.169</c:v>
                </c:pt>
                <c:pt idx="23">
                  <c:v>23.940999999999999</c:v>
                </c:pt>
                <c:pt idx="24">
                  <c:v>28.831</c:v>
                </c:pt>
                <c:pt idx="25">
                  <c:v>28.597000000000001</c:v>
                </c:pt>
                <c:pt idx="26">
                  <c:v>22.286000000000001</c:v>
                </c:pt>
                <c:pt idx="27">
                  <c:v>21.550999999999998</c:v>
                </c:pt>
                <c:pt idx="28">
                  <c:v>21.56</c:v>
                </c:pt>
                <c:pt idx="29">
                  <c:v>21.846</c:v>
                </c:pt>
                <c:pt idx="30">
                  <c:v>23.431000000000001</c:v>
                </c:pt>
                <c:pt idx="31">
                  <c:v>22.277000000000001</c:v>
                </c:pt>
                <c:pt idx="32">
                  <c:v>22.206</c:v>
                </c:pt>
                <c:pt idx="33">
                  <c:v>26.209</c:v>
                </c:pt>
                <c:pt idx="34">
                  <c:v>27.765000000000001</c:v>
                </c:pt>
                <c:pt idx="35">
                  <c:v>26.754000000000001</c:v>
                </c:pt>
                <c:pt idx="36">
                  <c:v>29.46</c:v>
                </c:pt>
                <c:pt idx="37">
                  <c:v>28.004000000000001</c:v>
                </c:pt>
                <c:pt idx="38">
                  <c:v>23.091999999999999</c:v>
                </c:pt>
                <c:pt idx="39">
                  <c:v>22.948</c:v>
                </c:pt>
                <c:pt idx="40">
                  <c:v>20.175999999999998</c:v>
                </c:pt>
                <c:pt idx="41">
                  <c:v>20.268999999999998</c:v>
                </c:pt>
                <c:pt idx="42">
                  <c:v>24.6</c:v>
                </c:pt>
                <c:pt idx="43">
                  <c:v>25.594000000000001</c:v>
                </c:pt>
                <c:pt idx="44">
                  <c:v>25.550999999999998</c:v>
                </c:pt>
                <c:pt idx="45">
                  <c:v>29.72</c:v>
                </c:pt>
                <c:pt idx="46">
                  <c:v>30.007999999999999</c:v>
                </c:pt>
                <c:pt idx="47">
                  <c:v>28.742999999999999</c:v>
                </c:pt>
                <c:pt idx="48">
                  <c:v>36.758000000000003</c:v>
                </c:pt>
                <c:pt idx="49">
                  <c:v>32.073999999999998</c:v>
                </c:pt>
                <c:pt idx="50">
                  <c:v>16.928999999999998</c:v>
                </c:pt>
                <c:pt idx="51">
                  <c:v>25.012</c:v>
                </c:pt>
                <c:pt idx="52">
                  <c:v>25.847999999999999</c:v>
                </c:pt>
                <c:pt idx="53">
                  <c:v>24.312999999999999</c:v>
                </c:pt>
                <c:pt idx="54">
                  <c:v>32.457000000000001</c:v>
                </c:pt>
                <c:pt idx="55">
                  <c:v>33.348999999999997</c:v>
                </c:pt>
                <c:pt idx="56">
                  <c:v>34.658000000000001</c:v>
                </c:pt>
                <c:pt idx="57">
                  <c:v>39.32</c:v>
                </c:pt>
                <c:pt idx="58">
                  <c:v>41.286000000000001</c:v>
                </c:pt>
                <c:pt idx="59">
                  <c:v>41.719000000000001</c:v>
                </c:pt>
                <c:pt idx="60">
                  <c:v>51.149000000000001</c:v>
                </c:pt>
                <c:pt idx="61">
                  <c:v>48.854999999999997</c:v>
                </c:pt>
                <c:pt idx="62">
                  <c:v>39.421999999999997</c:v>
                </c:pt>
                <c:pt idx="63">
                  <c:v>37.68</c:v>
                </c:pt>
                <c:pt idx="64">
                  <c:v>39.271999999999998</c:v>
                </c:pt>
                <c:pt idx="65">
                  <c:v>36.840000000000003</c:v>
                </c:pt>
                <c:pt idx="66">
                  <c:v>42.241</c:v>
                </c:pt>
                <c:pt idx="67">
                  <c:v>41.164999999999999</c:v>
                </c:pt>
                <c:pt idx="68">
                  <c:v>43.856999999999999</c:v>
                </c:pt>
                <c:pt idx="69">
                  <c:v>47.21</c:v>
                </c:pt>
                <c:pt idx="70">
                  <c:v>48.796999999999997</c:v>
                </c:pt>
                <c:pt idx="71">
                  <c:v>49.662999999999997</c:v>
                </c:pt>
                <c:pt idx="72">
                  <c:v>60.274999999999999</c:v>
                </c:pt>
                <c:pt idx="73">
                  <c:v>59.843000000000004</c:v>
                </c:pt>
                <c:pt idx="74">
                  <c:v>49.906999999999996</c:v>
                </c:pt>
                <c:pt idx="75">
                  <c:v>46.508000000000003</c:v>
                </c:pt>
                <c:pt idx="76">
                  <c:v>48.75</c:v>
                </c:pt>
                <c:pt idx="77">
                  <c:v>45.621000000000002</c:v>
                </c:pt>
                <c:pt idx="78">
                  <c:v>52.165999999999997</c:v>
                </c:pt>
                <c:pt idx="79">
                  <c:v>50.485999999999997</c:v>
                </c:pt>
                <c:pt idx="80">
                  <c:v>47.22</c:v>
                </c:pt>
                <c:pt idx="81">
                  <c:v>54.543999999999997</c:v>
                </c:pt>
                <c:pt idx="82">
                  <c:v>55.86</c:v>
                </c:pt>
                <c:pt idx="83">
                  <c:v>52.756999999999998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52.756999999999998</c:v>
                </c:pt>
                <c:pt idx="84">
                  <c:v>68.366893889798547</c:v>
                </c:pt>
                <c:pt idx="85">
                  <c:v>67.13171600230433</c:v>
                </c:pt>
                <c:pt idx="86">
                  <c:v>57.359380728070214</c:v>
                </c:pt>
                <c:pt idx="87">
                  <c:v>52.572774989554084</c:v>
                </c:pt>
                <c:pt idx="88">
                  <c:v>56.019396677262321</c:v>
                </c:pt>
                <c:pt idx="89">
                  <c:v>51.787810342520068</c:v>
                </c:pt>
                <c:pt idx="90">
                  <c:v>59.679626649324064</c:v>
                </c:pt>
                <c:pt idx="91">
                  <c:v>57.563259023235545</c:v>
                </c:pt>
                <c:pt idx="92">
                  <c:v>53.54553963710903</c:v>
                </c:pt>
                <c:pt idx="93">
                  <c:v>62.361836891391498</c:v>
                </c:pt>
                <c:pt idx="94">
                  <c:v>63.565940489138939</c:v>
                </c:pt>
                <c:pt idx="95">
                  <c:v>64.490853013434162</c:v>
                </c:pt>
                <c:pt idx="96">
                  <c:v>75.431193774768744</c:v>
                </c:pt>
                <c:pt idx="97">
                  <c:v>74.07151163411821</c:v>
                </c:pt>
                <c:pt idx="98">
                  <c:v>64.639035952471076</c:v>
                </c:pt>
                <c:pt idx="99">
                  <c:v>59.651798561469327</c:v>
                </c:pt>
                <c:pt idx="100">
                  <c:v>63.270108624636435</c:v>
                </c:pt>
                <c:pt idx="101">
                  <c:v>58.881974019203753</c:v>
                </c:pt>
                <c:pt idx="102">
                  <c:v>66.892222180884332</c:v>
                </c:pt>
                <c:pt idx="103">
                  <c:v>64.760976017655892</c:v>
                </c:pt>
                <c:pt idx="104">
                  <c:v>60.648457363211776</c:v>
                </c:pt>
                <c:pt idx="105">
                  <c:v>69.620363251422788</c:v>
                </c:pt>
                <c:pt idx="106">
                  <c:v>70.796927297142261</c:v>
                </c:pt>
                <c:pt idx="107">
                  <c:v>71.704442124279012</c:v>
                </c:pt>
                <c:pt idx="108">
                  <c:v>82.159797424885625</c:v>
                </c:pt>
                <c:pt idx="109">
                  <c:v>80.783682833222443</c:v>
                </c:pt>
                <c:pt idx="110">
                  <c:v>71.807261066437619</c:v>
                </c:pt>
                <c:pt idx="111">
                  <c:v>66.848829898059876</c:v>
                </c:pt>
                <c:pt idx="112">
                  <c:v>70.446432618940577</c:v>
                </c:pt>
                <c:pt idx="113">
                  <c:v>66.091886930647036</c:v>
                </c:pt>
                <c:pt idx="114">
                  <c:v>73.946392129867149</c:v>
                </c:pt>
                <c:pt idx="115">
                  <c:v>71.883690276249112</c:v>
                </c:pt>
                <c:pt idx="116">
                  <c:v>67.82124541061097</c:v>
                </c:pt>
                <c:pt idx="117">
                  <c:v>76.657151370976123</c:v>
                </c:pt>
                <c:pt idx="118">
                  <c:v>77.805677180983963</c:v>
                </c:pt>
                <c:pt idx="119">
                  <c:v>78.749899380737077</c:v>
                </c:pt>
                <c:pt idx="120">
                  <c:v>88.611044003923482</c:v>
                </c:pt>
                <c:pt idx="121">
                  <c:v>87.241645245585204</c:v>
                </c:pt>
                <c:pt idx="122">
                  <c:v>78.804980564521898</c:v>
                </c:pt>
                <c:pt idx="123">
                  <c:v>73.954460121349484</c:v>
                </c:pt>
                <c:pt idx="124">
                  <c:v>77.469142826786097</c:v>
                </c:pt>
                <c:pt idx="125">
                  <c:v>73.21779554797078</c:v>
                </c:pt>
                <c:pt idx="126">
                  <c:v>80.803485340582995</c:v>
                </c:pt>
                <c:pt idx="127">
                  <c:v>78.839102625795562</c:v>
                </c:pt>
                <c:pt idx="128">
                  <c:v>74.885067138599297</c:v>
                </c:pt>
                <c:pt idx="129">
                  <c:v>83.46823163477724</c:v>
                </c:pt>
                <c:pt idx="130">
                  <c:v>84.58047939704808</c:v>
                </c:pt>
                <c:pt idx="131">
                  <c:v>85.564741506008531</c:v>
                </c:pt>
                <c:pt idx="132">
                  <c:v>94.764522122322745</c:v>
                </c:pt>
                <c:pt idx="133">
                  <c:v>93.411026965950057</c:v>
                </c:pt>
                <c:pt idx="134">
                  <c:v>85.570731247552473</c:v>
                </c:pt>
                <c:pt idx="135">
                  <c:v>80.874728841051009</c:v>
                </c:pt>
                <c:pt idx="136">
                  <c:v>84.271244695272401</c:v>
                </c:pt>
                <c:pt idx="137">
                  <c:v>80.165440055688052</c:v>
                </c:pt>
                <c:pt idx="138">
                  <c:v>87.411381736419401</c:v>
                </c:pt>
                <c:pt idx="139">
                  <c:v>85.562243052034148</c:v>
                </c:pt>
                <c:pt idx="140">
                  <c:v>81.753187512841095</c:v>
                </c:pt>
                <c:pt idx="141">
                  <c:v>90.011127358097809</c:v>
                </c:pt>
                <c:pt idx="142">
                  <c:v>91.080114651982484</c:v>
                </c:pt>
                <c:pt idx="143">
                  <c:v>92.099894705698048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52.756999999999998</c:v>
                </c:pt>
                <c:pt idx="84">
                  <c:v>68.366893889798547</c:v>
                </c:pt>
                <c:pt idx="85">
                  <c:v>67.13171600230433</c:v>
                </c:pt>
                <c:pt idx="86">
                  <c:v>57.359380728070214</c:v>
                </c:pt>
                <c:pt idx="87">
                  <c:v>52.572774989554084</c:v>
                </c:pt>
                <c:pt idx="88">
                  <c:v>56.019396677262321</c:v>
                </c:pt>
                <c:pt idx="89">
                  <c:v>51.787810342520068</c:v>
                </c:pt>
                <c:pt idx="90">
                  <c:v>59.679626649324064</c:v>
                </c:pt>
                <c:pt idx="91">
                  <c:v>57.563259023235545</c:v>
                </c:pt>
                <c:pt idx="92">
                  <c:v>53.54553963710903</c:v>
                </c:pt>
                <c:pt idx="93">
                  <c:v>62.361836891391498</c:v>
                </c:pt>
                <c:pt idx="94">
                  <c:v>63.565940489138939</c:v>
                </c:pt>
                <c:pt idx="95">
                  <c:v>64.490853013434162</c:v>
                </c:pt>
                <c:pt idx="96">
                  <c:v>72.908154399118999</c:v>
                </c:pt>
                <c:pt idx="97">
                  <c:v>70.270046209216929</c:v>
                </c:pt>
                <c:pt idx="98">
                  <c:v>60.113241658245499</c:v>
                </c:pt>
                <c:pt idx="99">
                  <c:v>54.308534978588483</c:v>
                </c:pt>
                <c:pt idx="100">
                  <c:v>56.307518270516894</c:v>
                </c:pt>
                <c:pt idx="101">
                  <c:v>51.140206072160368</c:v>
                </c:pt>
                <c:pt idx="102">
                  <c:v>56.595387228908564</c:v>
                </c:pt>
                <c:pt idx="103">
                  <c:v>53.268537139768554</c:v>
                </c:pt>
                <c:pt idx="104">
                  <c:v>48.389947997720427</c:v>
                </c:pt>
                <c:pt idx="105">
                  <c:v>53.747504327284929</c:v>
                </c:pt>
                <c:pt idx="106">
                  <c:v>52.73425424192564</c:v>
                </c:pt>
                <c:pt idx="107">
                  <c:v>51.367095449161411</c:v>
                </c:pt>
                <c:pt idx="108">
                  <c:v>56.398311878339342</c:v>
                </c:pt>
                <c:pt idx="109">
                  <c:v>52.913639635776278</c:v>
                </c:pt>
                <c:pt idx="110">
                  <c:v>44.660274320907448</c:v>
                </c:pt>
                <c:pt idx="111">
                  <c:v>39.251701597979931</c:v>
                </c:pt>
                <c:pt idx="112">
                  <c:v>38.786037089488246</c:v>
                </c:pt>
                <c:pt idx="113">
                  <c:v>33.841400100131523</c:v>
                </c:pt>
                <c:pt idx="114">
                  <c:v>34.860395933506354</c:v>
                </c:pt>
                <c:pt idx="115">
                  <c:v>30.81058560525581</c:v>
                </c:pt>
                <c:pt idx="116">
                  <c:v>26.006412731163195</c:v>
                </c:pt>
                <c:pt idx="117">
                  <c:v>25.740262988989073</c:v>
                </c:pt>
                <c:pt idx="118">
                  <c:v>22.207983765821666</c:v>
                </c:pt>
                <c:pt idx="119">
                  <c:v>18.285703755636177</c:v>
                </c:pt>
                <c:pt idx="120">
                  <c:v>15.587121433064112</c:v>
                </c:pt>
                <c:pt idx="121">
                  <c:v>10.147506169448775</c:v>
                </c:pt>
                <c:pt idx="122">
                  <c:v>4.1921179737319392</c:v>
                </c:pt>
                <c:pt idx="123">
                  <c:v>-1.0136487977077593</c:v>
                </c:pt>
                <c:pt idx="124">
                  <c:v>-6.5603508621556728</c:v>
                </c:pt>
                <c:pt idx="125">
                  <c:v>-11.717342653044483</c:v>
                </c:pt>
                <c:pt idx="126">
                  <c:v>-19.400281905019568</c:v>
                </c:pt>
                <c:pt idx="127">
                  <c:v>-25.640482247733217</c:v>
                </c:pt>
                <c:pt idx="128">
                  <c:v>-31.139473142526555</c:v>
                </c:pt>
                <c:pt idx="129">
                  <c:v>-42.763990121654444</c:v>
                </c:pt>
                <c:pt idx="130">
                  <c:v>-52.036658972554321</c:v>
                </c:pt>
                <c:pt idx="131">
                  <c:v>-62.037368920229838</c:v>
                </c:pt>
                <c:pt idx="132">
                  <c:v>-79.821077198147407</c:v>
                </c:pt>
                <c:pt idx="133">
                  <c:v>-90.39239762487027</c:v>
                </c:pt>
                <c:pt idx="134">
                  <c:v>-94.287780384070359</c:v>
                </c:pt>
                <c:pt idx="135">
                  <c:v>-100.73802608298463</c:v>
                </c:pt>
                <c:pt idx="136">
                  <c:v>-117.95784405130081</c:v>
                </c:pt>
                <c:pt idx="137">
                  <c:v>-125.47461716280209</c:v>
                </c:pt>
                <c:pt idx="138">
                  <c:v>-152.35822521229505</c:v>
                </c:pt>
                <c:pt idx="139">
                  <c:v>-165.50170853582182</c:v>
                </c:pt>
                <c:pt idx="140">
                  <c:v>-174.97626295832723</c:v>
                </c:pt>
                <c:pt idx="141">
                  <c:v>-212.64489275404893</c:v>
                </c:pt>
                <c:pt idx="142">
                  <c:v>-237.01141989830697</c:v>
                </c:pt>
                <c:pt idx="143">
                  <c:v>-263.53577494006203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52.756999999999998</c:v>
                </c:pt>
                <c:pt idx="84">
                  <c:v>68.366893889798547</c:v>
                </c:pt>
                <c:pt idx="85">
                  <c:v>67.13171600230433</c:v>
                </c:pt>
                <c:pt idx="86">
                  <c:v>57.359380728070214</c:v>
                </c:pt>
                <c:pt idx="87">
                  <c:v>52.572774989554084</c:v>
                </c:pt>
                <c:pt idx="88">
                  <c:v>56.019396677262321</c:v>
                </c:pt>
                <c:pt idx="89">
                  <c:v>51.787810342520068</c:v>
                </c:pt>
                <c:pt idx="90">
                  <c:v>59.679626649324064</c:v>
                </c:pt>
                <c:pt idx="91">
                  <c:v>57.563259023235545</c:v>
                </c:pt>
                <c:pt idx="92">
                  <c:v>53.54553963710903</c:v>
                </c:pt>
                <c:pt idx="93">
                  <c:v>62.361836891391498</c:v>
                </c:pt>
                <c:pt idx="94">
                  <c:v>63.565940489138939</c:v>
                </c:pt>
                <c:pt idx="95">
                  <c:v>64.490853013434162</c:v>
                </c:pt>
                <c:pt idx="96">
                  <c:v>77.954233150418489</c:v>
                </c:pt>
                <c:pt idx="97">
                  <c:v>77.87297705901949</c:v>
                </c:pt>
                <c:pt idx="98">
                  <c:v>69.164830246696653</c:v>
                </c:pt>
                <c:pt idx="99">
                  <c:v>64.995062144350172</c:v>
                </c:pt>
                <c:pt idx="100">
                  <c:v>70.232698978755977</c:v>
                </c:pt>
                <c:pt idx="101">
                  <c:v>66.623741966247138</c:v>
                </c:pt>
                <c:pt idx="102">
                  <c:v>77.1890571328601</c:v>
                </c:pt>
                <c:pt idx="103">
                  <c:v>76.25341489554323</c:v>
                </c:pt>
                <c:pt idx="104">
                  <c:v>72.906966728703125</c:v>
                </c:pt>
                <c:pt idx="105">
                  <c:v>85.493222175560646</c:v>
                </c:pt>
                <c:pt idx="106">
                  <c:v>88.859600352358882</c:v>
                </c:pt>
                <c:pt idx="107">
                  <c:v>92.041788799396613</c:v>
                </c:pt>
                <c:pt idx="108">
                  <c:v>107.92128297143191</c:v>
                </c:pt>
                <c:pt idx="109">
                  <c:v>108.65372603066861</c:v>
                </c:pt>
                <c:pt idx="110">
                  <c:v>98.95424781196779</c:v>
                </c:pt>
                <c:pt idx="111">
                  <c:v>94.44595819813982</c:v>
                </c:pt>
                <c:pt idx="112">
                  <c:v>102.10682814839291</c:v>
                </c:pt>
                <c:pt idx="113">
                  <c:v>98.342373761162548</c:v>
                </c:pt>
                <c:pt idx="114">
                  <c:v>113.03238832622795</c:v>
                </c:pt>
                <c:pt idx="115">
                  <c:v>112.95679494724241</c:v>
                </c:pt>
                <c:pt idx="116">
                  <c:v>109.63607809005875</c:v>
                </c:pt>
                <c:pt idx="117">
                  <c:v>127.57403975296317</c:v>
                </c:pt>
                <c:pt idx="118">
                  <c:v>133.40337059614626</c:v>
                </c:pt>
                <c:pt idx="119">
                  <c:v>139.21409500583798</c:v>
                </c:pt>
                <c:pt idx="120">
                  <c:v>161.63496657478285</c:v>
                </c:pt>
                <c:pt idx="121">
                  <c:v>164.33578432172163</c:v>
                </c:pt>
                <c:pt idx="122">
                  <c:v>153.41784315531186</c:v>
                </c:pt>
                <c:pt idx="123">
                  <c:v>148.92256904040673</c:v>
                </c:pt>
                <c:pt idx="124">
                  <c:v>161.49863651572787</c:v>
                </c:pt>
                <c:pt idx="125">
                  <c:v>158.15293374898604</c:v>
                </c:pt>
                <c:pt idx="126">
                  <c:v>181.00725258618556</c:v>
                </c:pt>
                <c:pt idx="127">
                  <c:v>183.31868749932434</c:v>
                </c:pt>
                <c:pt idx="128">
                  <c:v>180.90960741972515</c:v>
                </c:pt>
                <c:pt idx="129">
                  <c:v>209.70045339120892</c:v>
                </c:pt>
                <c:pt idx="130">
                  <c:v>221.1976177666505</c:v>
                </c:pt>
                <c:pt idx="131">
                  <c:v>233.16685193224689</c:v>
                </c:pt>
                <c:pt idx="132">
                  <c:v>269.3501214427929</c:v>
                </c:pt>
                <c:pt idx="133">
                  <c:v>277.21445155677037</c:v>
                </c:pt>
                <c:pt idx="134">
                  <c:v>265.42924287917532</c:v>
                </c:pt>
                <c:pt idx="135">
                  <c:v>262.48748376508667</c:v>
                </c:pt>
                <c:pt idx="136">
                  <c:v>286.50033344184561</c:v>
                </c:pt>
                <c:pt idx="137">
                  <c:v>285.80549727417821</c:v>
                </c:pt>
                <c:pt idx="138">
                  <c:v>327.18098868513385</c:v>
                </c:pt>
                <c:pt idx="139">
                  <c:v>336.62619463989012</c:v>
                </c:pt>
                <c:pt idx="140">
                  <c:v>338.48263798400939</c:v>
                </c:pt>
                <c:pt idx="141">
                  <c:v>392.66714747024452</c:v>
                </c:pt>
                <c:pt idx="142">
                  <c:v>419.17164920227191</c:v>
                </c:pt>
                <c:pt idx="143">
                  <c:v>447.73556435145809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05056"/>
        <c:axId val="118215424"/>
      </c:scatterChart>
      <c:valAx>
        <c:axId val="11820505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18215424"/>
        <c:crosses val="autoZero"/>
        <c:crossBetween val="midCat"/>
        <c:majorUnit val="732"/>
      </c:valAx>
      <c:valAx>
        <c:axId val="118215424"/>
        <c:scaling>
          <c:orientation val="minMax"/>
          <c:max val="45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18205056"/>
        <c:crosses val="autoZero"/>
        <c:crossBetween val="midCat"/>
        <c:majorUnit val="50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6" name="5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1" spans="1:3" x14ac:dyDescent="0.25">
      <c r="A1" s="8" t="s">
        <v>219</v>
      </c>
    </row>
    <row r="2" spans="1:3" x14ac:dyDescent="0.25">
      <c r="B2" s="8" t="s">
        <v>79</v>
      </c>
    </row>
    <row r="4" spans="1:3" x14ac:dyDescent="0.25">
      <c r="B4" s="8" t="s">
        <v>83</v>
      </c>
    </row>
    <row r="5" spans="1:3" x14ac:dyDescent="0.25">
      <c r="C5" s="9" t="s">
        <v>78</v>
      </c>
    </row>
    <row r="6" spans="1:3" x14ac:dyDescent="0.25">
      <c r="B6" s="8" t="s">
        <v>84</v>
      </c>
    </row>
    <row r="7" spans="1:3" x14ac:dyDescent="0.25">
      <c r="C7" s="9" t="s">
        <v>85</v>
      </c>
    </row>
    <row r="8" spans="1:3" x14ac:dyDescent="0.25">
      <c r="C8" s="9" t="s">
        <v>80</v>
      </c>
    </row>
    <row r="9" spans="1:3" x14ac:dyDescent="0.25">
      <c r="B9" s="8" t="s">
        <v>86</v>
      </c>
    </row>
    <row r="10" spans="1:3" x14ac:dyDescent="0.25">
      <c r="C10" s="9" t="s">
        <v>81</v>
      </c>
    </row>
    <row r="11" spans="1:3" x14ac:dyDescent="0.25">
      <c r="C11" s="9" t="s">
        <v>82</v>
      </c>
    </row>
    <row r="12" spans="1:3" x14ac:dyDescent="0.25">
      <c r="C12" s="9" t="s">
        <v>87</v>
      </c>
    </row>
    <row r="13" spans="1:3" x14ac:dyDescent="0.25">
      <c r="C13" s="9" t="s">
        <v>88</v>
      </c>
    </row>
    <row r="14" spans="1:3" x14ac:dyDescent="0.25">
      <c r="B14" s="8" t="s">
        <v>90</v>
      </c>
    </row>
    <row r="15" spans="1:3" x14ac:dyDescent="0.25">
      <c r="C15" s="9" t="s">
        <v>89</v>
      </c>
    </row>
    <row r="16" spans="1:3" x14ac:dyDescent="0.25">
      <c r="C16" s="9" t="s">
        <v>91</v>
      </c>
    </row>
    <row r="17" spans="2:3" x14ac:dyDescent="0.25">
      <c r="B17" s="8" t="s">
        <v>92</v>
      </c>
    </row>
    <row r="18" spans="2:3" x14ac:dyDescent="0.25">
      <c r="C18" s="9" t="s">
        <v>93</v>
      </c>
    </row>
    <row r="19" spans="2:3" x14ac:dyDescent="0.25">
      <c r="C19" s="9" t="s">
        <v>94</v>
      </c>
    </row>
    <row r="20" spans="2:3" x14ac:dyDescent="0.25">
      <c r="C20" s="9" t="s">
        <v>95</v>
      </c>
    </row>
    <row r="21" spans="2:3" x14ac:dyDescent="0.25">
      <c r="C21" s="9" t="s">
        <v>77</v>
      </c>
    </row>
    <row r="22" spans="2:3" x14ac:dyDescent="0.25">
      <c r="B22" s="8" t="s">
        <v>96</v>
      </c>
    </row>
    <row r="23" spans="2:3" x14ac:dyDescent="0.25">
      <c r="C23" s="9" t="s">
        <v>98</v>
      </c>
    </row>
    <row r="24" spans="2:3" x14ac:dyDescent="0.25">
      <c r="C24" s="9" t="s">
        <v>99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68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4">
        <v>16.937000000000001</v>
      </c>
      <c r="J5" s="4"/>
      <c r="L5" s="1" t="s">
        <v>58</v>
      </c>
      <c r="M5" s="1" t="s">
        <v>58</v>
      </c>
      <c r="N5" s="1" t="s">
        <v>58</v>
      </c>
    </row>
    <row r="6" spans="8:15" x14ac:dyDescent="0.2">
      <c r="H6" s="10">
        <v>38749</v>
      </c>
      <c r="I6" s="4">
        <v>15.284000000000001</v>
      </c>
      <c r="J6" s="4"/>
      <c r="L6" s="1" t="s">
        <v>58</v>
      </c>
      <c r="M6" s="1" t="s">
        <v>58</v>
      </c>
      <c r="N6" s="11" t="s">
        <v>58</v>
      </c>
    </row>
    <row r="7" spans="8:15" x14ac:dyDescent="0.2">
      <c r="H7" s="10">
        <v>38777</v>
      </c>
      <c r="I7" s="4">
        <v>13.33</v>
      </c>
      <c r="L7" s="1" t="s">
        <v>58</v>
      </c>
      <c r="M7" s="1" t="s">
        <v>58</v>
      </c>
      <c r="N7" s="11" t="s">
        <v>58</v>
      </c>
      <c r="O7" s="1" t="s">
        <v>58</v>
      </c>
    </row>
    <row r="8" spans="8:15" x14ac:dyDescent="0.2">
      <c r="H8" s="10">
        <v>38808</v>
      </c>
      <c r="I8" s="4">
        <v>12.858000000000001</v>
      </c>
      <c r="L8" s="10" t="s">
        <v>58</v>
      </c>
      <c r="M8" s="1" t="s">
        <v>58</v>
      </c>
      <c r="N8" s="11" t="s">
        <v>58</v>
      </c>
      <c r="O8" s="1" t="s">
        <v>58</v>
      </c>
    </row>
    <row r="9" spans="8:15" x14ac:dyDescent="0.2">
      <c r="H9" s="10">
        <v>38838</v>
      </c>
      <c r="I9" s="4">
        <v>12.484</v>
      </c>
      <c r="L9" s="10" t="s">
        <v>58</v>
      </c>
      <c r="M9" s="1" t="s">
        <v>58</v>
      </c>
      <c r="N9" s="11" t="s">
        <v>58</v>
      </c>
      <c r="O9" s="1" t="s">
        <v>58</v>
      </c>
    </row>
    <row r="10" spans="8:15" x14ac:dyDescent="0.2">
      <c r="H10" s="10">
        <v>38869</v>
      </c>
      <c r="I10" s="4">
        <v>12.743</v>
      </c>
      <c r="L10" s="10" t="s">
        <v>58</v>
      </c>
      <c r="M10" s="1" t="s">
        <v>58</v>
      </c>
      <c r="N10" s="11" t="s">
        <v>58</v>
      </c>
      <c r="O10" s="1" t="s">
        <v>58</v>
      </c>
    </row>
    <row r="11" spans="8:15" x14ac:dyDescent="0.2">
      <c r="H11" s="10">
        <v>38899</v>
      </c>
      <c r="I11" s="4">
        <v>14.516</v>
      </c>
      <c r="L11" s="10" t="s">
        <v>58</v>
      </c>
      <c r="M11" s="1" t="s">
        <v>58</v>
      </c>
      <c r="N11" s="11" t="s">
        <v>58</v>
      </c>
      <c r="O11" s="1" t="s">
        <v>58</v>
      </c>
    </row>
    <row r="12" spans="8:15" x14ac:dyDescent="0.2">
      <c r="H12" s="10">
        <v>38930</v>
      </c>
      <c r="I12" s="4">
        <v>14.875</v>
      </c>
      <c r="L12" s="10" t="s">
        <v>58</v>
      </c>
      <c r="M12" s="1" t="s">
        <v>58</v>
      </c>
      <c r="N12" s="12" t="s">
        <v>58</v>
      </c>
      <c r="O12" s="1" t="s">
        <v>58</v>
      </c>
    </row>
    <row r="13" spans="8:15" x14ac:dyDescent="0.2">
      <c r="H13" s="10">
        <v>38961</v>
      </c>
      <c r="I13" s="4">
        <v>14.638</v>
      </c>
      <c r="L13" s="10" t="s">
        <v>58</v>
      </c>
      <c r="M13" s="1" t="s">
        <v>58</v>
      </c>
      <c r="N13" s="11" t="s">
        <v>58</v>
      </c>
      <c r="O13" s="1" t="s">
        <v>58</v>
      </c>
    </row>
    <row r="14" spans="8:15" x14ac:dyDescent="0.2">
      <c r="H14" s="10">
        <v>38991</v>
      </c>
      <c r="I14" s="4">
        <v>16.548999999999999</v>
      </c>
      <c r="L14" s="1" t="s">
        <v>58</v>
      </c>
      <c r="M14" s="1" t="s">
        <v>58</v>
      </c>
      <c r="N14" s="11" t="s">
        <v>58</v>
      </c>
      <c r="O14" s="1" t="s">
        <v>58</v>
      </c>
    </row>
    <row r="15" spans="8:15" x14ac:dyDescent="0.2">
      <c r="H15" s="10">
        <v>39022</v>
      </c>
      <c r="I15" s="4">
        <v>20.053999999999998</v>
      </c>
      <c r="L15" s="1" t="s">
        <v>58</v>
      </c>
      <c r="M15" s="1" t="s">
        <v>58</v>
      </c>
      <c r="N15" s="11" t="s">
        <v>58</v>
      </c>
      <c r="O15" s="1" t="s">
        <v>58</v>
      </c>
    </row>
    <row r="16" spans="8:15" x14ac:dyDescent="0.2">
      <c r="H16" s="10">
        <v>39052</v>
      </c>
      <c r="I16" s="4">
        <v>17.370999999999999</v>
      </c>
      <c r="L16" s="1" t="s">
        <v>58</v>
      </c>
      <c r="M16" s="1" t="s">
        <v>58</v>
      </c>
      <c r="N16" s="11" t="s">
        <v>58</v>
      </c>
      <c r="O16" s="1" t="s">
        <v>58</v>
      </c>
    </row>
    <row r="17" spans="8:15" x14ac:dyDescent="0.2">
      <c r="H17" s="10">
        <v>39083</v>
      </c>
      <c r="I17" s="4">
        <v>19.094000000000001</v>
      </c>
      <c r="L17" s="1" t="s">
        <v>58</v>
      </c>
      <c r="M17" s="1" t="s">
        <v>58</v>
      </c>
      <c r="N17" s="11" t="s">
        <v>58</v>
      </c>
      <c r="O17" s="1" t="s">
        <v>58</v>
      </c>
    </row>
    <row r="18" spans="8:15" x14ac:dyDescent="0.2">
      <c r="H18" s="10">
        <v>39114</v>
      </c>
      <c r="I18" s="4">
        <v>16.815000000000001</v>
      </c>
      <c r="L18" s="1" t="s">
        <v>58</v>
      </c>
      <c r="M18" s="1" t="s">
        <v>58</v>
      </c>
      <c r="N18" s="11" t="s">
        <v>58</v>
      </c>
      <c r="O18" s="1" t="s">
        <v>58</v>
      </c>
    </row>
    <row r="19" spans="8:15" x14ac:dyDescent="0.2">
      <c r="H19" s="10">
        <v>39142</v>
      </c>
      <c r="I19" s="4">
        <v>15.419</v>
      </c>
      <c r="L19" s="1" t="s">
        <v>58</v>
      </c>
      <c r="M19" s="1" t="s">
        <v>58</v>
      </c>
      <c r="N19" s="11" t="s">
        <v>58</v>
      </c>
      <c r="O19" s="1" t="s">
        <v>58</v>
      </c>
    </row>
    <row r="20" spans="8:15" x14ac:dyDescent="0.2">
      <c r="H20" s="10">
        <v>39173</v>
      </c>
      <c r="I20" s="4">
        <v>16.263000000000002</v>
      </c>
      <c r="L20" s="1" t="s">
        <v>58</v>
      </c>
      <c r="M20" s="1" t="s">
        <v>58</v>
      </c>
      <c r="N20" s="11" t="s">
        <v>58</v>
      </c>
      <c r="O20" s="1" t="s">
        <v>58</v>
      </c>
    </row>
    <row r="21" spans="8:15" x14ac:dyDescent="0.2">
      <c r="H21" s="10">
        <v>39203</v>
      </c>
      <c r="I21" s="4">
        <v>17.427</v>
      </c>
      <c r="L21" s="1" t="s">
        <v>58</v>
      </c>
      <c r="M21" s="1" t="s">
        <v>58</v>
      </c>
      <c r="N21" s="11" t="s">
        <v>58</v>
      </c>
      <c r="O21" s="1" t="s">
        <v>58</v>
      </c>
    </row>
    <row r="22" spans="8:15" x14ac:dyDescent="0.2">
      <c r="H22" s="10">
        <v>39234</v>
      </c>
      <c r="I22" s="4">
        <v>16.241</v>
      </c>
      <c r="L22" s="1" t="s">
        <v>58</v>
      </c>
      <c r="M22" s="1" t="s">
        <v>58</v>
      </c>
      <c r="N22" s="12" t="s">
        <v>58</v>
      </c>
      <c r="O22" s="1" t="s">
        <v>58</v>
      </c>
    </row>
    <row r="23" spans="8:15" x14ac:dyDescent="0.2">
      <c r="H23" s="10">
        <v>39264</v>
      </c>
      <c r="I23" s="4">
        <v>18.036999999999999</v>
      </c>
      <c r="L23" s="1" t="s">
        <v>58</v>
      </c>
      <c r="M23" s="1" t="s">
        <v>58</v>
      </c>
      <c r="N23" s="11" t="s">
        <v>58</v>
      </c>
      <c r="O23" s="1" t="s">
        <v>58</v>
      </c>
    </row>
    <row r="24" spans="8:15" x14ac:dyDescent="0.2">
      <c r="H24" s="10">
        <v>39295</v>
      </c>
      <c r="I24" s="4">
        <v>18.856999999999999</v>
      </c>
      <c r="L24" s="1" t="s">
        <v>58</v>
      </c>
      <c r="M24" s="1" t="s">
        <v>58</v>
      </c>
      <c r="N24" s="12" t="s">
        <v>58</v>
      </c>
      <c r="O24" s="1" t="s">
        <v>58</v>
      </c>
    </row>
    <row r="25" spans="8:15" x14ac:dyDescent="0.2">
      <c r="H25" s="10">
        <v>39326</v>
      </c>
      <c r="I25" s="4">
        <v>17.457000000000001</v>
      </c>
      <c r="L25" s="1" t="s">
        <v>58</v>
      </c>
      <c r="M25" s="1" t="s">
        <v>58</v>
      </c>
      <c r="N25" s="11" t="s">
        <v>58</v>
      </c>
      <c r="O25" s="1" t="s">
        <v>58</v>
      </c>
    </row>
    <row r="26" spans="8:15" x14ac:dyDescent="0.2">
      <c r="H26" s="10">
        <v>39356</v>
      </c>
      <c r="I26" s="4">
        <v>24.469000000000001</v>
      </c>
      <c r="L26" s="1" t="s">
        <v>58</v>
      </c>
      <c r="M26" s="1" t="s">
        <v>58</v>
      </c>
      <c r="N26" s="11" t="s">
        <v>58</v>
      </c>
      <c r="O26" s="1" t="s">
        <v>58</v>
      </c>
    </row>
    <row r="27" spans="8:15" x14ac:dyDescent="0.2">
      <c r="H27" s="10">
        <v>39387</v>
      </c>
      <c r="I27" s="4">
        <v>25.169</v>
      </c>
      <c r="L27" s="1" t="s">
        <v>58</v>
      </c>
      <c r="M27" s="1" t="s">
        <v>58</v>
      </c>
      <c r="N27" s="11" t="s">
        <v>58</v>
      </c>
      <c r="O27" s="1" t="s">
        <v>58</v>
      </c>
    </row>
    <row r="28" spans="8:15" x14ac:dyDescent="0.2">
      <c r="H28" s="10">
        <v>39417</v>
      </c>
      <c r="I28" s="4">
        <v>23.940999999999999</v>
      </c>
      <c r="L28" s="1" t="s">
        <v>58</v>
      </c>
      <c r="M28" s="1" t="s">
        <v>58</v>
      </c>
      <c r="N28" s="11" t="s">
        <v>58</v>
      </c>
      <c r="O28" s="1" t="s">
        <v>58</v>
      </c>
    </row>
    <row r="29" spans="8:15" x14ac:dyDescent="0.2">
      <c r="H29" s="10">
        <v>39448</v>
      </c>
      <c r="I29" s="4">
        <v>28.831</v>
      </c>
      <c r="L29" s="1" t="s">
        <v>58</v>
      </c>
      <c r="M29" s="1" t="s">
        <v>58</v>
      </c>
      <c r="N29" s="11" t="s">
        <v>58</v>
      </c>
      <c r="O29" s="1" t="s">
        <v>58</v>
      </c>
    </row>
    <row r="30" spans="8:15" x14ac:dyDescent="0.2">
      <c r="H30" s="10">
        <v>39479</v>
      </c>
      <c r="I30" s="4">
        <v>28.597000000000001</v>
      </c>
      <c r="L30" s="1" t="s">
        <v>58</v>
      </c>
      <c r="M30" s="1" t="s">
        <v>58</v>
      </c>
      <c r="N30" s="11" t="s">
        <v>58</v>
      </c>
      <c r="O30" s="1" t="s">
        <v>58</v>
      </c>
    </row>
    <row r="31" spans="8:15" x14ac:dyDescent="0.2">
      <c r="H31" s="10">
        <v>39508</v>
      </c>
      <c r="I31" s="4">
        <v>22.286000000000001</v>
      </c>
      <c r="L31" s="1" t="s">
        <v>58</v>
      </c>
      <c r="M31" s="1" t="s">
        <v>58</v>
      </c>
      <c r="N31" s="11" t="s">
        <v>58</v>
      </c>
      <c r="O31" s="1" t="s">
        <v>58</v>
      </c>
    </row>
    <row r="32" spans="8:15" x14ac:dyDescent="0.2">
      <c r="H32" s="10">
        <v>39539</v>
      </c>
      <c r="I32" s="4">
        <v>21.550999999999998</v>
      </c>
      <c r="L32" s="1" t="s">
        <v>58</v>
      </c>
      <c r="M32" s="1" t="s">
        <v>58</v>
      </c>
      <c r="N32" s="11" t="s">
        <v>58</v>
      </c>
      <c r="O32" s="1" t="s">
        <v>58</v>
      </c>
    </row>
    <row r="33" spans="8:15" x14ac:dyDescent="0.2">
      <c r="H33" s="10">
        <v>39569</v>
      </c>
      <c r="I33" s="4">
        <v>21.56</v>
      </c>
      <c r="L33" s="1" t="s">
        <v>58</v>
      </c>
      <c r="M33" s="1" t="s">
        <v>58</v>
      </c>
      <c r="N33" s="11" t="s">
        <v>58</v>
      </c>
      <c r="O33" s="1" t="s">
        <v>58</v>
      </c>
    </row>
    <row r="34" spans="8:15" x14ac:dyDescent="0.2">
      <c r="H34" s="10">
        <v>39600</v>
      </c>
      <c r="I34" s="4">
        <v>21.846</v>
      </c>
      <c r="L34" s="1" t="s">
        <v>58</v>
      </c>
      <c r="M34" s="1" t="s">
        <v>58</v>
      </c>
      <c r="N34" s="11" t="s">
        <v>58</v>
      </c>
      <c r="O34" s="1" t="s">
        <v>58</v>
      </c>
    </row>
    <row r="35" spans="8:15" x14ac:dyDescent="0.2">
      <c r="H35" s="10">
        <v>39630</v>
      </c>
      <c r="I35" s="4">
        <v>23.431000000000001</v>
      </c>
      <c r="L35" s="1" t="s">
        <v>58</v>
      </c>
      <c r="M35" s="1" t="s">
        <v>58</v>
      </c>
      <c r="N35" s="12" t="s">
        <v>58</v>
      </c>
      <c r="O35" s="1" t="s">
        <v>58</v>
      </c>
    </row>
    <row r="36" spans="8:15" x14ac:dyDescent="0.2">
      <c r="H36" s="10">
        <v>39661</v>
      </c>
      <c r="I36" s="4">
        <v>22.277000000000001</v>
      </c>
      <c r="L36" s="1" t="s">
        <v>58</v>
      </c>
      <c r="M36" s="1" t="s">
        <v>58</v>
      </c>
      <c r="N36" s="11" t="s">
        <v>58</v>
      </c>
      <c r="O36" s="1" t="s">
        <v>58</v>
      </c>
    </row>
    <row r="37" spans="8:15" x14ac:dyDescent="0.2">
      <c r="H37" s="10">
        <v>39692</v>
      </c>
      <c r="I37" s="4">
        <v>22.206</v>
      </c>
      <c r="L37" s="1" t="s">
        <v>58</v>
      </c>
      <c r="M37" s="1" t="s">
        <v>58</v>
      </c>
      <c r="N37" s="11" t="s">
        <v>58</v>
      </c>
      <c r="O37" s="1" t="s">
        <v>58</v>
      </c>
    </row>
    <row r="38" spans="8:15" x14ac:dyDescent="0.2">
      <c r="H38" s="10">
        <v>39722</v>
      </c>
      <c r="I38" s="4">
        <v>26.209</v>
      </c>
      <c r="L38" s="1" t="s">
        <v>58</v>
      </c>
      <c r="M38" s="1" t="s">
        <v>58</v>
      </c>
      <c r="N38" s="11" t="s">
        <v>58</v>
      </c>
      <c r="O38" s="1" t="s">
        <v>58</v>
      </c>
    </row>
    <row r="39" spans="8:15" x14ac:dyDescent="0.2">
      <c r="H39" s="10">
        <v>39753</v>
      </c>
      <c r="I39" s="4">
        <v>27.765000000000001</v>
      </c>
      <c r="L39" s="1" t="s">
        <v>58</v>
      </c>
      <c r="M39" s="1" t="s">
        <v>58</v>
      </c>
      <c r="N39" s="11" t="s">
        <v>58</v>
      </c>
      <c r="O39" s="1" t="s">
        <v>58</v>
      </c>
    </row>
    <row r="40" spans="8:15" x14ac:dyDescent="0.2">
      <c r="H40" s="10">
        <v>39783</v>
      </c>
      <c r="I40" s="4">
        <v>26.754000000000001</v>
      </c>
      <c r="L40" s="1" t="s">
        <v>58</v>
      </c>
      <c r="M40" s="1" t="s">
        <v>58</v>
      </c>
      <c r="N40" s="11" t="s">
        <v>58</v>
      </c>
      <c r="O40" s="1" t="s">
        <v>58</v>
      </c>
    </row>
    <row r="41" spans="8:15" x14ac:dyDescent="0.2">
      <c r="H41" s="10">
        <v>39814</v>
      </c>
      <c r="I41" s="4">
        <v>29.46</v>
      </c>
      <c r="L41" s="1" t="s">
        <v>58</v>
      </c>
      <c r="M41" s="1" t="s">
        <v>58</v>
      </c>
      <c r="N41" s="11" t="s">
        <v>58</v>
      </c>
      <c r="O41" s="1" t="s">
        <v>58</v>
      </c>
    </row>
    <row r="42" spans="8:15" x14ac:dyDescent="0.2">
      <c r="H42" s="10">
        <v>39845</v>
      </c>
      <c r="I42" s="4">
        <v>28.004000000000001</v>
      </c>
      <c r="L42" s="1" t="s">
        <v>58</v>
      </c>
      <c r="M42" s="1" t="s">
        <v>58</v>
      </c>
      <c r="N42" s="11" t="s">
        <v>58</v>
      </c>
      <c r="O42" s="1" t="s">
        <v>58</v>
      </c>
    </row>
    <row r="43" spans="8:15" x14ac:dyDescent="0.2">
      <c r="H43" s="10">
        <v>39873</v>
      </c>
      <c r="I43" s="4">
        <v>23.091999999999999</v>
      </c>
      <c r="L43" s="1" t="s">
        <v>58</v>
      </c>
      <c r="M43" s="1" t="s">
        <v>58</v>
      </c>
      <c r="N43" s="11" t="s">
        <v>58</v>
      </c>
      <c r="O43" s="1" t="s">
        <v>58</v>
      </c>
    </row>
    <row r="44" spans="8:15" x14ac:dyDescent="0.2">
      <c r="H44" s="10">
        <v>39904</v>
      </c>
      <c r="I44" s="4">
        <v>22.948</v>
      </c>
      <c r="L44" s="1" t="s">
        <v>58</v>
      </c>
      <c r="M44" s="1" t="s">
        <v>58</v>
      </c>
      <c r="N44" s="11" t="s">
        <v>58</v>
      </c>
      <c r="O44" s="1" t="s">
        <v>58</v>
      </c>
    </row>
    <row r="45" spans="8:15" x14ac:dyDescent="0.2">
      <c r="H45" s="10">
        <v>39934</v>
      </c>
      <c r="I45" s="4">
        <v>20.175999999999998</v>
      </c>
      <c r="L45" s="1" t="s">
        <v>58</v>
      </c>
      <c r="M45" s="1" t="s">
        <v>58</v>
      </c>
      <c r="N45" s="11" t="s">
        <v>58</v>
      </c>
      <c r="O45" s="1" t="s">
        <v>58</v>
      </c>
    </row>
    <row r="46" spans="8:15" x14ac:dyDescent="0.2">
      <c r="H46" s="10">
        <v>39965</v>
      </c>
      <c r="I46" s="4">
        <v>20.268999999999998</v>
      </c>
      <c r="L46" s="1" t="s">
        <v>58</v>
      </c>
      <c r="M46" s="1" t="s">
        <v>58</v>
      </c>
      <c r="N46" s="11" t="s">
        <v>58</v>
      </c>
      <c r="O46" s="1" t="s">
        <v>58</v>
      </c>
    </row>
    <row r="47" spans="8:15" x14ac:dyDescent="0.2">
      <c r="H47" s="10">
        <v>39995</v>
      </c>
      <c r="I47" s="4">
        <v>24.6</v>
      </c>
      <c r="L47" s="1" t="s">
        <v>58</v>
      </c>
      <c r="M47" s="1" t="s">
        <v>58</v>
      </c>
      <c r="N47" s="11" t="s">
        <v>58</v>
      </c>
      <c r="O47" s="1" t="s">
        <v>58</v>
      </c>
    </row>
    <row r="48" spans="8:15" x14ac:dyDescent="0.2">
      <c r="H48" s="10">
        <v>40026</v>
      </c>
      <c r="I48" s="4">
        <v>25.594000000000001</v>
      </c>
      <c r="L48" s="1" t="s">
        <v>58</v>
      </c>
      <c r="M48" s="1" t="s">
        <v>58</v>
      </c>
      <c r="N48" s="11" t="s">
        <v>58</v>
      </c>
      <c r="O48" s="1" t="s">
        <v>58</v>
      </c>
    </row>
    <row r="49" spans="8:15" x14ac:dyDescent="0.2">
      <c r="H49" s="10">
        <v>40057</v>
      </c>
      <c r="I49" s="4">
        <v>25.550999999999998</v>
      </c>
      <c r="L49" s="1" t="s">
        <v>58</v>
      </c>
      <c r="M49" s="1" t="s">
        <v>58</v>
      </c>
      <c r="N49" s="11" t="s">
        <v>58</v>
      </c>
      <c r="O49" s="1" t="s">
        <v>58</v>
      </c>
    </row>
    <row r="50" spans="8:15" x14ac:dyDescent="0.2">
      <c r="H50" s="10">
        <v>40087</v>
      </c>
      <c r="I50" s="4">
        <v>29.72</v>
      </c>
      <c r="L50" s="1" t="s">
        <v>58</v>
      </c>
      <c r="M50" s="1" t="s">
        <v>58</v>
      </c>
      <c r="N50" s="11" t="s">
        <v>58</v>
      </c>
      <c r="O50" s="1" t="s">
        <v>58</v>
      </c>
    </row>
    <row r="51" spans="8:15" x14ac:dyDescent="0.2">
      <c r="H51" s="10">
        <v>40118</v>
      </c>
      <c r="I51" s="4">
        <v>30.007999999999999</v>
      </c>
      <c r="L51" s="1" t="s">
        <v>58</v>
      </c>
      <c r="M51" s="1" t="s">
        <v>58</v>
      </c>
      <c r="N51" s="11" t="s">
        <v>58</v>
      </c>
      <c r="O51" s="1" t="s">
        <v>58</v>
      </c>
    </row>
    <row r="52" spans="8:15" x14ac:dyDescent="0.2">
      <c r="H52" s="10">
        <v>40148</v>
      </c>
      <c r="I52" s="4">
        <v>28.742999999999999</v>
      </c>
      <c r="L52" s="1" t="s">
        <v>58</v>
      </c>
      <c r="M52" s="1" t="s">
        <v>58</v>
      </c>
      <c r="N52" s="11" t="s">
        <v>58</v>
      </c>
      <c r="O52" s="1" t="s">
        <v>58</v>
      </c>
    </row>
    <row r="53" spans="8:15" x14ac:dyDescent="0.2">
      <c r="H53" s="10">
        <v>40179</v>
      </c>
      <c r="I53" s="4">
        <v>36.758000000000003</v>
      </c>
      <c r="L53" s="1" t="s">
        <v>58</v>
      </c>
      <c r="M53" s="1" t="s">
        <v>58</v>
      </c>
      <c r="N53" s="11" t="s">
        <v>58</v>
      </c>
      <c r="O53" s="1" t="s">
        <v>58</v>
      </c>
    </row>
    <row r="54" spans="8:15" x14ac:dyDescent="0.2">
      <c r="H54" s="10">
        <v>40210</v>
      </c>
      <c r="I54" s="4">
        <v>32.073999999999998</v>
      </c>
      <c r="L54" s="1" t="s">
        <v>58</v>
      </c>
      <c r="M54" s="1" t="s">
        <v>58</v>
      </c>
      <c r="N54" s="11" t="s">
        <v>58</v>
      </c>
      <c r="O54" s="1" t="s">
        <v>58</v>
      </c>
    </row>
    <row r="55" spans="8:15" x14ac:dyDescent="0.2">
      <c r="H55" s="10">
        <v>40238</v>
      </c>
      <c r="I55" s="4">
        <v>16.928999999999998</v>
      </c>
      <c r="L55" s="1" t="s">
        <v>58</v>
      </c>
      <c r="M55" s="1" t="s">
        <v>58</v>
      </c>
      <c r="N55" s="11" t="s">
        <v>58</v>
      </c>
      <c r="O55" s="1" t="s">
        <v>58</v>
      </c>
    </row>
    <row r="56" spans="8:15" x14ac:dyDescent="0.2">
      <c r="H56" s="10">
        <v>40269</v>
      </c>
      <c r="I56" s="4">
        <v>25.012</v>
      </c>
      <c r="L56" s="1" t="s">
        <v>58</v>
      </c>
      <c r="M56" s="1" t="s">
        <v>58</v>
      </c>
      <c r="N56" s="11" t="s">
        <v>58</v>
      </c>
      <c r="O56" s="1" t="s">
        <v>58</v>
      </c>
    </row>
    <row r="57" spans="8:15" x14ac:dyDescent="0.2">
      <c r="H57" s="10">
        <v>40299</v>
      </c>
      <c r="I57" s="4">
        <v>25.847999999999999</v>
      </c>
      <c r="L57" s="1" t="s">
        <v>58</v>
      </c>
      <c r="M57" s="1" t="s">
        <v>58</v>
      </c>
      <c r="N57" s="12" t="s">
        <v>58</v>
      </c>
      <c r="O57" s="1" t="s">
        <v>58</v>
      </c>
    </row>
    <row r="58" spans="8:15" x14ac:dyDescent="0.2">
      <c r="H58" s="10">
        <v>40330</v>
      </c>
      <c r="I58" s="4">
        <v>24.312999999999999</v>
      </c>
      <c r="L58" s="1" t="s">
        <v>58</v>
      </c>
      <c r="M58" s="1" t="s">
        <v>58</v>
      </c>
      <c r="N58" s="11" t="s">
        <v>58</v>
      </c>
      <c r="O58" s="1" t="s">
        <v>58</v>
      </c>
    </row>
    <row r="59" spans="8:15" x14ac:dyDescent="0.2">
      <c r="H59" s="10">
        <v>40360</v>
      </c>
      <c r="I59" s="4">
        <v>32.457000000000001</v>
      </c>
      <c r="L59" s="1" t="s">
        <v>58</v>
      </c>
      <c r="M59" s="1" t="s">
        <v>58</v>
      </c>
      <c r="N59" s="11" t="s">
        <v>58</v>
      </c>
      <c r="O59" s="1" t="s">
        <v>58</v>
      </c>
    </row>
    <row r="60" spans="8:15" x14ac:dyDescent="0.2">
      <c r="H60" s="10">
        <v>40391</v>
      </c>
      <c r="I60" s="4">
        <v>33.348999999999997</v>
      </c>
      <c r="L60" s="1" t="s">
        <v>58</v>
      </c>
      <c r="M60" s="1" t="s">
        <v>58</v>
      </c>
      <c r="N60" s="11" t="s">
        <v>58</v>
      </c>
      <c r="O60" s="1" t="s">
        <v>58</v>
      </c>
    </row>
    <row r="61" spans="8:15" x14ac:dyDescent="0.2">
      <c r="H61" s="10">
        <v>40422</v>
      </c>
      <c r="I61" s="4">
        <v>34.658000000000001</v>
      </c>
      <c r="L61" s="1" t="s">
        <v>58</v>
      </c>
      <c r="M61" s="1" t="s">
        <v>58</v>
      </c>
      <c r="N61" s="11" t="s">
        <v>58</v>
      </c>
      <c r="O61" s="1" t="s">
        <v>58</v>
      </c>
    </row>
    <row r="62" spans="8:15" x14ac:dyDescent="0.2">
      <c r="H62" s="10">
        <v>40452</v>
      </c>
      <c r="I62" s="4">
        <v>39.32</v>
      </c>
      <c r="L62" s="1" t="s">
        <v>58</v>
      </c>
      <c r="M62" s="1" t="s">
        <v>58</v>
      </c>
      <c r="N62" s="11" t="s">
        <v>58</v>
      </c>
      <c r="O62" s="1" t="s">
        <v>58</v>
      </c>
    </row>
    <row r="63" spans="8:15" x14ac:dyDescent="0.2">
      <c r="H63" s="10">
        <v>40483</v>
      </c>
      <c r="I63" s="4">
        <v>41.286000000000001</v>
      </c>
      <c r="L63" s="1" t="s">
        <v>58</v>
      </c>
      <c r="M63" s="1" t="s">
        <v>58</v>
      </c>
      <c r="N63" s="11" t="s">
        <v>58</v>
      </c>
      <c r="O63" s="1" t="s">
        <v>58</v>
      </c>
    </row>
    <row r="64" spans="8:15" x14ac:dyDescent="0.2">
      <c r="H64" s="10">
        <v>40513</v>
      </c>
      <c r="I64" s="4">
        <v>41.719000000000001</v>
      </c>
      <c r="L64" s="1" t="s">
        <v>58</v>
      </c>
      <c r="M64" s="1" t="s">
        <v>58</v>
      </c>
      <c r="N64" s="11" t="s">
        <v>58</v>
      </c>
      <c r="O64" s="1" t="s">
        <v>58</v>
      </c>
    </row>
    <row r="65" spans="8:15" x14ac:dyDescent="0.2">
      <c r="H65" s="10">
        <v>40544</v>
      </c>
      <c r="I65" s="4">
        <v>51.149000000000001</v>
      </c>
      <c r="L65" s="1" t="s">
        <v>58</v>
      </c>
      <c r="M65" s="1" t="s">
        <v>58</v>
      </c>
      <c r="N65" s="11" t="s">
        <v>58</v>
      </c>
      <c r="O65" s="1" t="s">
        <v>58</v>
      </c>
    </row>
    <row r="66" spans="8:15" x14ac:dyDescent="0.2">
      <c r="H66" s="10">
        <v>40575</v>
      </c>
      <c r="I66" s="4">
        <v>48.854999999999997</v>
      </c>
      <c r="L66" s="1" t="s">
        <v>58</v>
      </c>
      <c r="M66" s="1" t="s">
        <v>58</v>
      </c>
      <c r="N66" s="11" t="s">
        <v>58</v>
      </c>
      <c r="O66" s="1" t="s">
        <v>58</v>
      </c>
    </row>
    <row r="67" spans="8:15" x14ac:dyDescent="0.2">
      <c r="H67" s="10">
        <v>40603</v>
      </c>
      <c r="I67" s="4">
        <v>39.421999999999997</v>
      </c>
      <c r="L67" s="1" t="s">
        <v>58</v>
      </c>
      <c r="M67" s="1" t="s">
        <v>58</v>
      </c>
      <c r="N67" s="11" t="s">
        <v>58</v>
      </c>
      <c r="O67" s="1" t="s">
        <v>58</v>
      </c>
    </row>
    <row r="68" spans="8:15" x14ac:dyDescent="0.2">
      <c r="H68" s="10">
        <v>40634</v>
      </c>
      <c r="I68" s="4">
        <v>37.68</v>
      </c>
      <c r="L68" s="1" t="s">
        <v>58</v>
      </c>
      <c r="M68" s="1" t="s">
        <v>58</v>
      </c>
      <c r="N68" s="11" t="s">
        <v>58</v>
      </c>
      <c r="O68" s="1" t="s">
        <v>58</v>
      </c>
    </row>
    <row r="69" spans="8:15" x14ac:dyDescent="0.2">
      <c r="H69" s="10">
        <v>40664</v>
      </c>
      <c r="I69" s="4">
        <v>39.271999999999998</v>
      </c>
      <c r="L69" s="1" t="s">
        <v>58</v>
      </c>
      <c r="M69" s="1" t="s">
        <v>58</v>
      </c>
      <c r="N69" s="11" t="s">
        <v>58</v>
      </c>
      <c r="O69" s="1" t="s">
        <v>58</v>
      </c>
    </row>
    <row r="70" spans="8:15" x14ac:dyDescent="0.2">
      <c r="H70" s="10">
        <v>40695</v>
      </c>
      <c r="I70" s="4">
        <v>36.840000000000003</v>
      </c>
      <c r="L70" s="1" t="s">
        <v>58</v>
      </c>
      <c r="M70" s="1" t="s">
        <v>58</v>
      </c>
      <c r="N70" s="11" t="s">
        <v>58</v>
      </c>
      <c r="O70" s="1" t="s">
        <v>58</v>
      </c>
    </row>
    <row r="71" spans="8:15" x14ac:dyDescent="0.2">
      <c r="H71" s="10">
        <v>40725</v>
      </c>
      <c r="I71" s="4">
        <v>42.241</v>
      </c>
      <c r="L71" s="1" t="s">
        <v>58</v>
      </c>
      <c r="M71" s="1" t="s">
        <v>58</v>
      </c>
      <c r="N71" s="11" t="s">
        <v>58</v>
      </c>
      <c r="O71" s="1" t="s">
        <v>58</v>
      </c>
    </row>
    <row r="72" spans="8:15" x14ac:dyDescent="0.2">
      <c r="H72" s="10">
        <v>40756</v>
      </c>
      <c r="I72" s="4">
        <v>41.164999999999999</v>
      </c>
      <c r="L72" s="1" t="s">
        <v>58</v>
      </c>
      <c r="M72" s="1" t="s">
        <v>58</v>
      </c>
      <c r="N72" s="12" t="s">
        <v>58</v>
      </c>
      <c r="O72" s="1" t="s">
        <v>58</v>
      </c>
    </row>
    <row r="73" spans="8:15" x14ac:dyDescent="0.2">
      <c r="H73" s="10">
        <v>40787</v>
      </c>
      <c r="I73" s="4">
        <v>43.856999999999999</v>
      </c>
      <c r="L73" s="1" t="s">
        <v>58</v>
      </c>
      <c r="M73" s="1" t="s">
        <v>58</v>
      </c>
      <c r="N73" s="11" t="s">
        <v>58</v>
      </c>
      <c r="O73" s="1" t="s">
        <v>58</v>
      </c>
    </row>
    <row r="74" spans="8:15" x14ac:dyDescent="0.2">
      <c r="H74" s="10">
        <v>40817</v>
      </c>
      <c r="I74" s="4">
        <v>47.21</v>
      </c>
      <c r="L74" s="1" t="s">
        <v>58</v>
      </c>
      <c r="M74" s="1" t="s">
        <v>58</v>
      </c>
      <c r="N74" s="11" t="s">
        <v>58</v>
      </c>
      <c r="O74" s="1" t="s">
        <v>58</v>
      </c>
    </row>
    <row r="75" spans="8:15" x14ac:dyDescent="0.2">
      <c r="H75" s="10">
        <v>40848</v>
      </c>
      <c r="I75" s="4">
        <v>48.796999999999997</v>
      </c>
      <c r="L75" s="1" t="s">
        <v>58</v>
      </c>
      <c r="M75" s="1" t="s">
        <v>58</v>
      </c>
      <c r="N75" s="11" t="s">
        <v>58</v>
      </c>
      <c r="O75" s="1" t="s">
        <v>58</v>
      </c>
    </row>
    <row r="76" spans="8:15" x14ac:dyDescent="0.2">
      <c r="H76" s="10">
        <v>40878</v>
      </c>
      <c r="I76" s="4">
        <v>49.662999999999997</v>
      </c>
      <c r="L76" s="1" t="s">
        <v>58</v>
      </c>
      <c r="M76" s="1" t="s">
        <v>58</v>
      </c>
      <c r="N76" s="11" t="s">
        <v>58</v>
      </c>
      <c r="O76" s="1" t="s">
        <v>58</v>
      </c>
    </row>
    <row r="77" spans="8:15" x14ac:dyDescent="0.2">
      <c r="H77" s="10">
        <v>40909</v>
      </c>
      <c r="I77" s="4">
        <v>60.274999999999999</v>
      </c>
      <c r="L77" s="1" t="s">
        <v>58</v>
      </c>
      <c r="M77" s="1" t="s">
        <v>58</v>
      </c>
      <c r="N77" s="11" t="s">
        <v>58</v>
      </c>
      <c r="O77" s="1" t="s">
        <v>58</v>
      </c>
    </row>
    <row r="78" spans="8:15" x14ac:dyDescent="0.2">
      <c r="H78" s="10">
        <v>40940</v>
      </c>
      <c r="I78" s="4">
        <v>59.843000000000004</v>
      </c>
      <c r="L78" s="1" t="s">
        <v>58</v>
      </c>
      <c r="M78" s="1" t="s">
        <v>58</v>
      </c>
      <c r="N78" s="11" t="s">
        <v>58</v>
      </c>
      <c r="O78" s="1" t="s">
        <v>58</v>
      </c>
    </row>
    <row r="79" spans="8:15" x14ac:dyDescent="0.2">
      <c r="H79" s="10">
        <v>40969</v>
      </c>
      <c r="I79" s="4">
        <v>49.906999999999996</v>
      </c>
      <c r="L79" s="1" t="s">
        <v>58</v>
      </c>
      <c r="M79" s="1" t="s">
        <v>58</v>
      </c>
      <c r="N79" s="12" t="s">
        <v>58</v>
      </c>
      <c r="O79" s="1" t="s">
        <v>58</v>
      </c>
    </row>
    <row r="80" spans="8:15" x14ac:dyDescent="0.2">
      <c r="H80" s="10">
        <v>41000</v>
      </c>
      <c r="I80" s="4">
        <v>46.508000000000003</v>
      </c>
      <c r="L80" s="1" t="s">
        <v>58</v>
      </c>
      <c r="M80" s="1" t="s">
        <v>58</v>
      </c>
      <c r="N80" s="11" t="s">
        <v>58</v>
      </c>
      <c r="O80" s="1" t="s">
        <v>58</v>
      </c>
    </row>
    <row r="81" spans="8:15" x14ac:dyDescent="0.2">
      <c r="H81" s="10">
        <v>41030</v>
      </c>
      <c r="I81" s="4">
        <v>48.75</v>
      </c>
      <c r="L81" s="1" t="s">
        <v>58</v>
      </c>
      <c r="M81" s="1" t="s">
        <v>58</v>
      </c>
      <c r="N81" s="11" t="s">
        <v>58</v>
      </c>
      <c r="O81" s="1" t="s">
        <v>58</v>
      </c>
    </row>
    <row r="82" spans="8:15" x14ac:dyDescent="0.2">
      <c r="H82" s="10">
        <v>41061</v>
      </c>
      <c r="I82" s="4">
        <v>45.621000000000002</v>
      </c>
      <c r="L82" s="1" t="s">
        <v>58</v>
      </c>
      <c r="M82" s="1" t="s">
        <v>58</v>
      </c>
      <c r="N82" s="11" t="s">
        <v>58</v>
      </c>
      <c r="O82" s="1" t="s">
        <v>58</v>
      </c>
    </row>
    <row r="83" spans="8:15" x14ac:dyDescent="0.2">
      <c r="H83" s="10">
        <v>41091</v>
      </c>
      <c r="I83" s="4">
        <v>52.165999999999997</v>
      </c>
      <c r="L83" s="1" t="s">
        <v>58</v>
      </c>
      <c r="M83" s="1" t="s">
        <v>58</v>
      </c>
      <c r="N83" s="11" t="s">
        <v>58</v>
      </c>
      <c r="O83" s="1" t="s">
        <v>58</v>
      </c>
    </row>
    <row r="84" spans="8:15" x14ac:dyDescent="0.2">
      <c r="H84" s="10">
        <v>41122</v>
      </c>
      <c r="I84" s="4">
        <v>50.485999999999997</v>
      </c>
      <c r="L84" s="1" t="s">
        <v>58</v>
      </c>
      <c r="M84" s="1" t="s">
        <v>58</v>
      </c>
      <c r="N84" s="11" t="s">
        <v>58</v>
      </c>
      <c r="O84" s="1" t="s">
        <v>58</v>
      </c>
    </row>
    <row r="85" spans="8:15" x14ac:dyDescent="0.2">
      <c r="H85" s="10">
        <v>41153</v>
      </c>
      <c r="I85" s="4">
        <v>47.22</v>
      </c>
      <c r="L85" s="1" t="s">
        <v>58</v>
      </c>
      <c r="M85" s="1" t="s">
        <v>58</v>
      </c>
      <c r="N85" s="11" t="s">
        <v>58</v>
      </c>
      <c r="O85" s="1" t="s">
        <v>58</v>
      </c>
    </row>
    <row r="86" spans="8:15" x14ac:dyDescent="0.2">
      <c r="H86" s="10">
        <v>41183</v>
      </c>
      <c r="I86" s="4">
        <v>54.543999999999997</v>
      </c>
      <c r="L86" s="1" t="s">
        <v>58</v>
      </c>
      <c r="M86" s="1" t="s">
        <v>58</v>
      </c>
      <c r="N86" s="11" t="s">
        <v>58</v>
      </c>
      <c r="O86" s="1" t="s">
        <v>58</v>
      </c>
    </row>
    <row r="87" spans="8:15" x14ac:dyDescent="0.2">
      <c r="H87" s="10">
        <v>41214</v>
      </c>
      <c r="I87" s="4">
        <v>55.86</v>
      </c>
      <c r="L87" s="1" t="s">
        <v>58</v>
      </c>
      <c r="M87" s="1" t="s">
        <v>58</v>
      </c>
      <c r="N87" s="11" t="s">
        <v>58</v>
      </c>
      <c r="O87" s="1" t="s">
        <v>58</v>
      </c>
    </row>
    <row r="88" spans="8:15" x14ac:dyDescent="0.2">
      <c r="H88" s="10">
        <v>41244</v>
      </c>
      <c r="I88" s="4">
        <v>52.756999999999998</v>
      </c>
      <c r="L88" s="1" t="s">
        <v>58</v>
      </c>
      <c r="M88" s="1" t="s">
        <v>58</v>
      </c>
      <c r="N88" s="12" t="s">
        <v>58</v>
      </c>
      <c r="O88" s="1" t="s">
        <v>58</v>
      </c>
    </row>
    <row r="89" spans="8:15" x14ac:dyDescent="0.2">
      <c r="N89" s="11"/>
      <c r="O89" s="1" t="s">
        <v>58</v>
      </c>
    </row>
    <row r="90" spans="8:15" x14ac:dyDescent="0.2">
      <c r="N90" s="12"/>
      <c r="O90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workbookViewId="0"/>
  </sheetViews>
  <sheetFormatPr baseColWidth="10" defaultRowHeight="12.75" x14ac:dyDescent="0.2"/>
  <cols>
    <col min="1" max="16384" width="11.42578125" style="1"/>
  </cols>
  <sheetData>
    <row r="1" spans="1:22" x14ac:dyDescent="0.2">
      <c r="A1" s="2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130</v>
      </c>
      <c r="G1" s="4" t="s">
        <v>160</v>
      </c>
      <c r="H1" s="4"/>
      <c r="I1" s="4" t="s">
        <v>212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76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161</v>
      </c>
      <c r="C4" s="4" t="s">
        <v>162</v>
      </c>
      <c r="D4" s="4" t="s">
        <v>163</v>
      </c>
      <c r="E4" s="4" t="s">
        <v>164</v>
      </c>
      <c r="F4" s="4" t="s">
        <v>157</v>
      </c>
      <c r="G4" s="4" t="s">
        <v>165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166</v>
      </c>
      <c r="C5" s="4" t="s">
        <v>158</v>
      </c>
      <c r="D5" s="4" t="s">
        <v>167</v>
      </c>
      <c r="E5" s="4" t="s">
        <v>168</v>
      </c>
      <c r="F5" s="4" t="s">
        <v>169</v>
      </c>
      <c r="G5" s="4" t="s">
        <v>158</v>
      </c>
      <c r="H5" s="4"/>
      <c r="I5" s="4" t="s">
        <v>101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170</v>
      </c>
      <c r="B6" s="4" t="s">
        <v>171</v>
      </c>
      <c r="C6" s="4" t="s">
        <v>172</v>
      </c>
      <c r="D6" s="4" t="s">
        <v>173</v>
      </c>
      <c r="E6" s="4" t="s">
        <v>0</v>
      </c>
      <c r="F6" s="4" t="s">
        <v>0</v>
      </c>
      <c r="G6" s="4" t="s"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174</v>
      </c>
      <c r="C7" s="4" t="s">
        <v>13</v>
      </c>
      <c r="D7" s="4" t="s">
        <v>155</v>
      </c>
      <c r="E7" s="4" t="s">
        <v>0</v>
      </c>
      <c r="F7" s="4" t="s">
        <v>0</v>
      </c>
      <c r="G7" s="4" t="s">
        <v>0</v>
      </c>
      <c r="H7" s="4"/>
      <c r="I7" s="4"/>
      <c r="J7" s="4"/>
      <c r="K7" s="4"/>
      <c r="L7" s="4" t="s">
        <v>67</v>
      </c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8</v>
      </c>
      <c r="B8" s="4" t="s">
        <v>0</v>
      </c>
      <c r="C8" s="4" t="s">
        <v>175</v>
      </c>
      <c r="D8" s="4" t="s">
        <v>159</v>
      </c>
      <c r="E8" s="4" t="s">
        <v>0</v>
      </c>
      <c r="F8" s="4" t="s">
        <v>0</v>
      </c>
      <c r="G8" s="4" t="s">
        <v>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0</v>
      </c>
      <c r="C9" s="4" t="s">
        <v>9</v>
      </c>
      <c r="D9" s="4" t="s">
        <v>13</v>
      </c>
      <c r="E9" s="4" t="s">
        <v>0</v>
      </c>
      <c r="F9" s="4" t="s">
        <v>0</v>
      </c>
      <c r="G9" s="4" t="s">
        <v>0</v>
      </c>
      <c r="H9" s="4"/>
      <c r="I9" s="1" t="s">
        <v>150</v>
      </c>
      <c r="J9" s="4">
        <v>6.3239330000000002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10</v>
      </c>
      <c r="B10" s="4" t="s">
        <v>0</v>
      </c>
      <c r="C10" s="4" t="s">
        <v>176</v>
      </c>
      <c r="D10" s="4" t="s">
        <v>146</v>
      </c>
      <c r="E10" s="4" t="s">
        <v>0</v>
      </c>
      <c r="F10" s="4" t="s">
        <v>0</v>
      </c>
      <c r="G10" s="4" t="s">
        <v>0</v>
      </c>
      <c r="H10" s="4"/>
      <c r="I10" s="4" t="s">
        <v>64</v>
      </c>
      <c r="J10" s="4">
        <v>-33.902439999999999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155</v>
      </c>
      <c r="D11" s="4" t="s">
        <v>131</v>
      </c>
      <c r="E11" s="4" t="s">
        <v>0</v>
      </c>
      <c r="F11" s="4" t="s">
        <v>0</v>
      </c>
      <c r="G11" s="4" t="s">
        <v>0</v>
      </c>
      <c r="H11" s="4"/>
      <c r="I11" s="4" t="s">
        <v>65</v>
      </c>
      <c r="J11" s="4">
        <v>77.574259999999995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11</v>
      </c>
      <c r="B12" s="4" t="s">
        <v>0</v>
      </c>
      <c r="C12" s="4" t="s">
        <v>0</v>
      </c>
      <c r="D12" s="4" t="s">
        <v>151</v>
      </c>
      <c r="E12" s="4" t="s">
        <v>0</v>
      </c>
      <c r="F12" s="4" t="s">
        <v>0</v>
      </c>
      <c r="G12" s="4" t="s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0</v>
      </c>
      <c r="D13" s="4" t="s">
        <v>9</v>
      </c>
      <c r="E13" s="4" t="s">
        <v>0</v>
      </c>
      <c r="F13" s="4" t="s">
        <v>0</v>
      </c>
      <c r="G13" s="4" t="s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12</v>
      </c>
      <c r="B14" s="4" t="s">
        <v>0</v>
      </c>
      <c r="C14" s="4" t="s">
        <v>177</v>
      </c>
      <c r="D14" s="4" t="s">
        <v>178</v>
      </c>
      <c r="E14" s="4" t="s">
        <v>179</v>
      </c>
      <c r="F14" s="4" t="s">
        <v>180</v>
      </c>
      <c r="G14" s="4" t="s">
        <v>181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" x14ac:dyDescent="0.25">
      <c r="A15" s="4" t="s">
        <v>0</v>
      </c>
      <c r="B15" s="4" t="s">
        <v>0</v>
      </c>
      <c r="C15" s="4" t="s">
        <v>13</v>
      </c>
      <c r="D15" s="4" t="s">
        <v>112</v>
      </c>
      <c r="E15" s="4" t="s">
        <v>112</v>
      </c>
      <c r="F15" s="4" t="s">
        <v>105</v>
      </c>
      <c r="G15" s="4" t="s">
        <v>13</v>
      </c>
      <c r="H15" s="4"/>
      <c r="K15" s="4"/>
      <c r="L15" s="4"/>
      <c r="M15"/>
      <c r="N15"/>
      <c r="O15" s="4"/>
      <c r="P15" s="4"/>
      <c r="Q15" s="4"/>
      <c r="R15" s="4"/>
      <c r="S15" s="4"/>
      <c r="T15" s="4"/>
      <c r="U15" s="4"/>
      <c r="V15" s="4"/>
    </row>
    <row r="16" spans="1:22" ht="15" x14ac:dyDescent="0.25">
      <c r="A16" s="4" t="s">
        <v>14</v>
      </c>
      <c r="B16" s="4" t="s">
        <v>0</v>
      </c>
      <c r="C16" s="4" t="s">
        <v>153</v>
      </c>
      <c r="D16" s="4" t="s">
        <v>182</v>
      </c>
      <c r="E16" s="4" t="s">
        <v>183</v>
      </c>
      <c r="F16" s="4" t="s">
        <v>184</v>
      </c>
      <c r="G16" s="4" t="s">
        <v>185</v>
      </c>
      <c r="H16" s="4"/>
      <c r="L16"/>
      <c r="M16"/>
      <c r="N16"/>
      <c r="O16" s="4"/>
      <c r="P16" s="4"/>
      <c r="Q16" s="4"/>
      <c r="R16" s="4"/>
      <c r="S16" s="4"/>
      <c r="T16" s="4"/>
      <c r="U16" s="4"/>
      <c r="V16" s="4"/>
    </row>
    <row r="17" spans="1:22" ht="15" x14ac:dyDescent="0.25">
      <c r="A17" s="4" t="s">
        <v>0</v>
      </c>
      <c r="B17" s="4" t="s">
        <v>0</v>
      </c>
      <c r="C17" s="4" t="s">
        <v>104</v>
      </c>
      <c r="D17" s="4" t="s">
        <v>105</v>
      </c>
      <c r="E17" s="4" t="s">
        <v>112</v>
      </c>
      <c r="F17" s="4" t="s">
        <v>9</v>
      </c>
      <c r="G17" s="4" t="s">
        <v>104</v>
      </c>
      <c r="H17" s="4"/>
      <c r="I17" s="4"/>
      <c r="J17" s="4"/>
      <c r="L17"/>
      <c r="M17"/>
      <c r="N17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15</v>
      </c>
      <c r="B18" s="4" t="s">
        <v>0</v>
      </c>
      <c r="C18" s="4" t="s">
        <v>0</v>
      </c>
      <c r="D18" s="4" t="s">
        <v>124</v>
      </c>
      <c r="E18" s="4" t="s">
        <v>0</v>
      </c>
      <c r="F18" s="4" t="s">
        <v>0</v>
      </c>
      <c r="G18" s="4" t="s">
        <v>0</v>
      </c>
      <c r="H18" s="4"/>
      <c r="I18" s="4"/>
      <c r="J18" s="4"/>
      <c r="L18"/>
      <c r="M18"/>
      <c r="N18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0</v>
      </c>
      <c r="D19" s="4" t="s">
        <v>186</v>
      </c>
      <c r="E19" s="4" t="s">
        <v>0</v>
      </c>
      <c r="F19" s="4" t="s">
        <v>0</v>
      </c>
      <c r="G19" s="4" t="s">
        <v>0</v>
      </c>
      <c r="H19" s="4"/>
      <c r="I19" s="4"/>
      <c r="J19" s="4"/>
      <c r="L19"/>
      <c r="M19"/>
      <c r="N19"/>
      <c r="O19" s="4"/>
      <c r="P19" s="4"/>
      <c r="Q19" s="4"/>
      <c r="R19" s="4"/>
      <c r="S19" s="4"/>
      <c r="T19" s="4"/>
      <c r="U19" s="4"/>
      <c r="V19" s="4"/>
    </row>
    <row r="20" spans="1:22" ht="15" x14ac:dyDescent="0.25">
      <c r="A20" s="4" t="s">
        <v>16</v>
      </c>
      <c r="B20" s="4" t="s">
        <v>0</v>
      </c>
      <c r="C20" s="4" t="s">
        <v>0</v>
      </c>
      <c r="D20" s="4" t="s">
        <v>135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/>
      <c r="M20"/>
      <c r="N20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186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/>
      <c r="M21"/>
      <c r="N21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187</v>
      </c>
      <c r="B22" s="4" t="s">
        <v>0</v>
      </c>
      <c r="C22" s="4" t="s">
        <v>0</v>
      </c>
      <c r="D22" s="4" t="s">
        <v>136</v>
      </c>
      <c r="E22" s="4" t="s">
        <v>0</v>
      </c>
      <c r="F22" s="4" t="s">
        <v>0</v>
      </c>
      <c r="G22" s="4" t="s">
        <v>0</v>
      </c>
      <c r="H22" s="4"/>
      <c r="I22" s="4"/>
      <c r="J22" s="4"/>
      <c r="K22" s="4"/>
      <c r="L22"/>
      <c r="M22"/>
      <c r="N22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13</v>
      </c>
      <c r="E23" s="4" t="s">
        <v>0</v>
      </c>
      <c r="F23" s="4" t="s">
        <v>0</v>
      </c>
      <c r="G23" s="4" t="s">
        <v>0</v>
      </c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4" t="s">
        <v>17</v>
      </c>
      <c r="B24" s="4" t="s">
        <v>0</v>
      </c>
      <c r="C24" s="4" t="s">
        <v>0</v>
      </c>
      <c r="D24" s="4" t="s">
        <v>188</v>
      </c>
      <c r="E24" s="4" t="s">
        <v>189</v>
      </c>
      <c r="F24" s="4" t="s">
        <v>152</v>
      </c>
      <c r="G24" s="4" t="s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4" t="s">
        <v>0</v>
      </c>
      <c r="B25" s="4" t="s">
        <v>0</v>
      </c>
      <c r="C25" s="4" t="s">
        <v>0</v>
      </c>
      <c r="D25" s="4" t="s">
        <v>13</v>
      </c>
      <c r="E25" s="4" t="s">
        <v>9</v>
      </c>
      <c r="F25" s="4" t="s">
        <v>104</v>
      </c>
      <c r="G25" s="4" t="s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4" t="s">
        <v>190</v>
      </c>
      <c r="B26" s="4" t="s">
        <v>0</v>
      </c>
      <c r="C26" s="4" t="s">
        <v>0</v>
      </c>
      <c r="D26" s="4" t="s">
        <v>191</v>
      </c>
      <c r="E26" s="4" t="s">
        <v>122</v>
      </c>
      <c r="F26" s="4" t="s">
        <v>0</v>
      </c>
      <c r="G26" s="4" t="s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18</v>
      </c>
      <c r="E27" s="4" t="s">
        <v>123</v>
      </c>
      <c r="F27" s="4" t="s">
        <v>0</v>
      </c>
      <c r="G27" s="4" t="s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19</v>
      </c>
      <c r="B28" s="4" t="s">
        <v>0</v>
      </c>
      <c r="C28" s="4" t="s">
        <v>0</v>
      </c>
      <c r="D28" s="4" t="s">
        <v>148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9</v>
      </c>
      <c r="E29" s="4" t="s">
        <v>0</v>
      </c>
      <c r="F29" s="4" t="s">
        <v>0</v>
      </c>
      <c r="G29" s="4" t="s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192</v>
      </c>
      <c r="B30" s="4" t="s">
        <v>0</v>
      </c>
      <c r="C30" s="4" t="s">
        <v>0</v>
      </c>
      <c r="D30" s="4" t="s">
        <v>134</v>
      </c>
      <c r="E30" s="4" t="s">
        <v>0</v>
      </c>
      <c r="F30" s="4" t="s">
        <v>0</v>
      </c>
      <c r="G30" s="4" t="s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123</v>
      </c>
      <c r="E31" s="4" t="s">
        <v>0</v>
      </c>
      <c r="F31" s="4" t="s">
        <v>0</v>
      </c>
      <c r="G31" s="4" t="s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20</v>
      </c>
      <c r="B32" s="4" t="s">
        <v>0</v>
      </c>
      <c r="C32" s="4" t="s">
        <v>0</v>
      </c>
      <c r="D32" s="4" t="s">
        <v>147</v>
      </c>
      <c r="E32" s="4" t="s">
        <v>0</v>
      </c>
      <c r="F32" s="4" t="s">
        <v>0</v>
      </c>
      <c r="G32" s="4" t="s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0</v>
      </c>
      <c r="C33" s="4" t="s">
        <v>0</v>
      </c>
      <c r="D33" s="4" t="s">
        <v>104</v>
      </c>
      <c r="E33" s="4" t="s">
        <v>0</v>
      </c>
      <c r="F33" s="4" t="s">
        <v>0</v>
      </c>
      <c r="G33" s="4" t="s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21</v>
      </c>
      <c r="B34" s="4" t="s">
        <v>0</v>
      </c>
      <c r="C34" s="4" t="s">
        <v>0</v>
      </c>
      <c r="D34" s="4" t="s">
        <v>147</v>
      </c>
      <c r="E34" s="4" t="s">
        <v>0</v>
      </c>
      <c r="F34" s="4" t="s">
        <v>0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0</v>
      </c>
      <c r="B35" s="4" t="s">
        <v>0</v>
      </c>
      <c r="C35" s="4" t="s">
        <v>0</v>
      </c>
      <c r="D35" s="4" t="s">
        <v>18</v>
      </c>
      <c r="E35" s="4" t="s">
        <v>0</v>
      </c>
      <c r="F35" s="4" t="s">
        <v>0</v>
      </c>
      <c r="G35" s="4" t="s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22</v>
      </c>
      <c r="B36" s="4" t="s">
        <v>0</v>
      </c>
      <c r="C36" s="4" t="s">
        <v>0</v>
      </c>
      <c r="D36" s="4" t="s">
        <v>193</v>
      </c>
      <c r="E36" s="4" t="s">
        <v>0</v>
      </c>
      <c r="F36" s="4" t="s">
        <v>0</v>
      </c>
      <c r="G36" s="4" t="s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0</v>
      </c>
      <c r="B37" s="4" t="s">
        <v>0</v>
      </c>
      <c r="C37" s="4" t="s">
        <v>0</v>
      </c>
      <c r="D37" s="4" t="s">
        <v>194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195</v>
      </c>
      <c r="B38" s="4" t="s">
        <v>0</v>
      </c>
      <c r="C38" s="4" t="s">
        <v>0</v>
      </c>
      <c r="D38" s="4" t="s">
        <v>196</v>
      </c>
      <c r="E38" s="4" t="s">
        <v>0</v>
      </c>
      <c r="F38" s="4" t="s">
        <v>0</v>
      </c>
      <c r="G38" s="4" t="s">
        <v>0</v>
      </c>
      <c r="H38" s="4"/>
      <c r="I38" s="4"/>
      <c r="J38" s="4"/>
      <c r="K38" s="4"/>
      <c r="L38" s="4"/>
      <c r="M38" s="4"/>
      <c r="N38" s="4"/>
      <c r="O38" s="4"/>
      <c r="P38" s="4"/>
    </row>
    <row r="39" spans="1:22" x14ac:dyDescent="0.2">
      <c r="A39" s="4" t="s">
        <v>0</v>
      </c>
      <c r="B39" s="4" t="s">
        <v>0</v>
      </c>
      <c r="C39" s="4" t="s">
        <v>0</v>
      </c>
      <c r="D39" s="4" t="s">
        <v>197</v>
      </c>
      <c r="E39" s="4" t="s">
        <v>0</v>
      </c>
      <c r="F39" s="4" t="s">
        <v>0</v>
      </c>
      <c r="G39" s="4" t="s">
        <v>0</v>
      </c>
      <c r="H39" s="4"/>
      <c r="I39" s="4"/>
      <c r="J39" s="4"/>
      <c r="K39" s="4"/>
      <c r="L39" s="4"/>
      <c r="M39" s="4"/>
      <c r="N39" s="4"/>
      <c r="O39" s="4"/>
      <c r="P39" s="4"/>
    </row>
    <row r="40" spans="1:22" x14ac:dyDescent="0.2">
      <c r="A40" s="4" t="s">
        <v>23</v>
      </c>
      <c r="B40" s="4" t="s">
        <v>0</v>
      </c>
      <c r="C40" s="4" t="s">
        <v>0</v>
      </c>
      <c r="D40" s="4" t="s">
        <v>198</v>
      </c>
      <c r="E40" s="4" t="s">
        <v>154</v>
      </c>
      <c r="F40" s="4" t="s">
        <v>0</v>
      </c>
      <c r="G40" s="4" t="s">
        <v>0</v>
      </c>
      <c r="H40" s="4"/>
      <c r="I40" s="4"/>
      <c r="J40" s="4"/>
      <c r="K40" s="4"/>
      <c r="L40" s="4"/>
      <c r="M40" s="4"/>
      <c r="N40" s="4"/>
      <c r="O40" s="4"/>
      <c r="P40" s="4"/>
    </row>
    <row r="41" spans="1:22" x14ac:dyDescent="0.2">
      <c r="A41" s="4" t="s">
        <v>0</v>
      </c>
      <c r="B41" s="4" t="s">
        <v>0</v>
      </c>
      <c r="C41" s="4" t="s">
        <v>0</v>
      </c>
      <c r="D41" s="4" t="s">
        <v>133</v>
      </c>
      <c r="E41" s="4" t="s">
        <v>132</v>
      </c>
      <c r="F41" s="4" t="s">
        <v>0</v>
      </c>
      <c r="G41" s="4" t="s">
        <v>0</v>
      </c>
      <c r="H41" s="4"/>
      <c r="I41" s="4"/>
      <c r="J41" s="4"/>
      <c r="K41" s="4"/>
      <c r="L41" s="4"/>
      <c r="M41" s="4"/>
      <c r="N41" s="4"/>
      <c r="O41" s="4"/>
      <c r="P41" s="4"/>
    </row>
    <row r="42" spans="1:22" x14ac:dyDescent="0.2">
      <c r="A42" s="4" t="s">
        <v>24</v>
      </c>
      <c r="B42" s="4" t="s">
        <v>199</v>
      </c>
      <c r="C42" s="4" t="s">
        <v>200</v>
      </c>
      <c r="D42" s="4" t="s">
        <v>201</v>
      </c>
      <c r="E42" s="4" t="s">
        <v>202</v>
      </c>
      <c r="F42" s="4" t="s">
        <v>203</v>
      </c>
      <c r="G42" s="4" t="s">
        <v>204</v>
      </c>
      <c r="H42" s="4"/>
      <c r="I42" s="4"/>
      <c r="J42" s="4"/>
      <c r="K42" s="4"/>
      <c r="L42" s="4"/>
      <c r="M42" s="4"/>
      <c r="N42" s="4"/>
      <c r="O42" s="4"/>
      <c r="P42" s="4"/>
    </row>
    <row r="43" spans="1:22" x14ac:dyDescent="0.2">
      <c r="A43" s="4" t="s">
        <v>0</v>
      </c>
      <c r="B43" s="4" t="s">
        <v>205</v>
      </c>
      <c r="C43" s="4" t="s">
        <v>206</v>
      </c>
      <c r="D43" s="4" t="s">
        <v>207</v>
      </c>
      <c r="E43" s="4" t="s">
        <v>208</v>
      </c>
      <c r="F43" s="4" t="s">
        <v>209</v>
      </c>
      <c r="G43" s="4" t="s">
        <v>210</v>
      </c>
      <c r="H43" s="4"/>
      <c r="I43" s="4"/>
      <c r="J43" s="4"/>
      <c r="K43" s="4"/>
      <c r="L43" s="4"/>
      <c r="M43" s="4"/>
      <c r="N43" s="4"/>
      <c r="O43" s="4"/>
      <c r="P43" s="4"/>
    </row>
    <row r="44" spans="1:22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 t="s">
        <v>0</v>
      </c>
      <c r="H44" s="4"/>
      <c r="I44" s="4"/>
      <c r="J44" s="4"/>
      <c r="K44" s="4"/>
      <c r="L44" s="4"/>
      <c r="M44" s="4"/>
      <c r="N44" s="4"/>
      <c r="O44" s="4"/>
      <c r="P44" s="4"/>
    </row>
    <row r="45" spans="1:22" x14ac:dyDescent="0.2">
      <c r="A45" s="4" t="s">
        <v>25</v>
      </c>
      <c r="B45" s="4" t="s">
        <v>26</v>
      </c>
      <c r="C45" s="4" t="s">
        <v>26</v>
      </c>
      <c r="D45" s="4" t="s">
        <v>26</v>
      </c>
      <c r="E45" s="4" t="s">
        <v>26</v>
      </c>
      <c r="F45" s="4" t="s">
        <v>26</v>
      </c>
      <c r="G45" s="4" t="s">
        <v>26</v>
      </c>
      <c r="H45" s="4"/>
      <c r="I45" s="4"/>
      <c r="J45" s="4"/>
      <c r="K45" s="4"/>
      <c r="L45" s="4"/>
      <c r="M45" s="4"/>
      <c r="N45" s="4"/>
      <c r="O45" s="4"/>
      <c r="P45" s="4"/>
    </row>
    <row r="46" spans="1:22" x14ac:dyDescent="0.2">
      <c r="A46" s="4" t="s">
        <v>27</v>
      </c>
      <c r="B46" s="4" t="s">
        <v>211</v>
      </c>
      <c r="C46" s="4" t="s">
        <v>149</v>
      </c>
      <c r="D46" s="4" t="s">
        <v>156</v>
      </c>
      <c r="E46" s="4" t="s">
        <v>149</v>
      </c>
      <c r="F46" s="4" t="s">
        <v>149</v>
      </c>
      <c r="G46" s="4" t="s">
        <v>149</v>
      </c>
      <c r="H46" s="4"/>
      <c r="I46" s="4"/>
      <c r="J46" s="4"/>
      <c r="K46" s="4"/>
      <c r="L46" s="4"/>
      <c r="M46" s="4"/>
      <c r="N46" s="4"/>
      <c r="O46" s="4"/>
      <c r="P46" s="4"/>
    </row>
    <row r="47" spans="1:22" x14ac:dyDescent="0.2">
      <c r="A47" s="4" t="s">
        <v>28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 t="s">
        <v>0</v>
      </c>
      <c r="H47" s="4"/>
    </row>
    <row r="48" spans="1:22" x14ac:dyDescent="0.2">
      <c r="A48" s="4" t="s">
        <v>29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 t="s">
        <v>0</v>
      </c>
      <c r="H48" s="4"/>
    </row>
    <row r="49" spans="1:8" x14ac:dyDescent="0.2">
      <c r="A49" s="4"/>
      <c r="B49" s="4"/>
      <c r="C49" s="4"/>
      <c r="D49" s="4"/>
      <c r="E49" s="4"/>
      <c r="F49" s="4"/>
      <c r="G49" s="4"/>
      <c r="H49" s="4"/>
    </row>
    <row r="50" spans="1:8" x14ac:dyDescent="0.2">
      <c r="A50" s="4"/>
      <c r="B50" s="4"/>
      <c r="C50" s="4"/>
      <c r="D50" s="4"/>
      <c r="E50" s="4"/>
      <c r="F50" s="4"/>
      <c r="G50" s="4"/>
      <c r="H50" s="4"/>
    </row>
    <row r="51" spans="1:8" x14ac:dyDescent="0.2">
      <c r="A51" s="4"/>
      <c r="B51" s="4"/>
      <c r="C51" s="4"/>
      <c r="D51" s="4"/>
      <c r="E51" s="4"/>
      <c r="F51" s="4"/>
      <c r="G51" s="4"/>
      <c r="H51" s="4"/>
    </row>
    <row r="52" spans="1:8" x14ac:dyDescent="0.2">
      <c r="A52" s="4"/>
      <c r="B52" s="4"/>
      <c r="C52" s="4"/>
      <c r="D52" s="4"/>
      <c r="E52" s="4"/>
      <c r="F52" s="4"/>
      <c r="G52" s="4"/>
      <c r="H52" s="4"/>
    </row>
    <row r="53" spans="1:8" x14ac:dyDescent="0.2">
      <c r="A53" s="4"/>
      <c r="B53" s="4"/>
      <c r="C53" s="4"/>
      <c r="D53" s="4"/>
      <c r="E53" s="4"/>
      <c r="F53" s="4"/>
      <c r="G53" s="4"/>
      <c r="H53" s="4"/>
    </row>
    <row r="54" spans="1:8" x14ac:dyDescent="0.2">
      <c r="A54" s="4"/>
      <c r="B54" s="4"/>
      <c r="C54" s="4"/>
      <c r="D54" s="4"/>
      <c r="E54" s="4"/>
      <c r="F54" s="4"/>
      <c r="G54" s="4"/>
      <c r="H54" s="4"/>
    </row>
    <row r="55" spans="1:8" x14ac:dyDescent="0.2">
      <c r="A55" s="4"/>
      <c r="B55" s="4"/>
      <c r="C55" s="4"/>
      <c r="D55" s="4"/>
      <c r="E55" s="4"/>
      <c r="F55" s="4"/>
      <c r="G55" s="4"/>
      <c r="H55" s="4"/>
    </row>
    <row r="56" spans="1:8" x14ac:dyDescent="0.2">
      <c r="A56" s="4"/>
      <c r="B56" s="4"/>
      <c r="C56" s="4"/>
      <c r="D56" s="4"/>
      <c r="E56" s="4"/>
      <c r="F56" s="4"/>
      <c r="G56" s="4"/>
      <c r="H56" s="4"/>
    </row>
    <row r="57" spans="1:8" x14ac:dyDescent="0.2">
      <c r="A57" s="4"/>
      <c r="B57" s="4"/>
      <c r="C57" s="4"/>
      <c r="D57" s="4"/>
      <c r="E57" s="4"/>
      <c r="F57" s="4"/>
      <c r="G57" s="4"/>
      <c r="H57" s="4"/>
    </row>
    <row r="58" spans="1:8" x14ac:dyDescent="0.2">
      <c r="A58" s="4"/>
      <c r="B58" s="4"/>
      <c r="C58" s="4"/>
      <c r="D58" s="4"/>
      <c r="E58" s="4"/>
      <c r="F58" s="4"/>
      <c r="G58" s="4"/>
      <c r="H58" s="4"/>
    </row>
    <row r="59" spans="1:8" x14ac:dyDescent="0.2">
      <c r="A59" s="4"/>
      <c r="B59" s="4"/>
      <c r="C59" s="4"/>
      <c r="D59" s="4"/>
      <c r="E59" s="4"/>
      <c r="F59" s="4"/>
      <c r="G59" s="4"/>
      <c r="H59" s="4"/>
    </row>
    <row r="60" spans="1:8" x14ac:dyDescent="0.2">
      <c r="A60" s="4"/>
      <c r="B60" s="4"/>
      <c r="C60" s="4"/>
      <c r="D60" s="4"/>
      <c r="E60" s="4"/>
      <c r="F60" s="4"/>
      <c r="G60" s="4"/>
      <c r="H60" s="4"/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4"/>
      <c r="D64" s="4"/>
      <c r="E64" s="4"/>
      <c r="F64" s="4"/>
      <c r="G64" s="4"/>
      <c r="H64" s="4"/>
    </row>
    <row r="65" spans="1:8" x14ac:dyDescent="0.2">
      <c r="A65" s="4"/>
      <c r="B65" s="4"/>
      <c r="C65" s="4"/>
      <c r="D65" s="4"/>
      <c r="E65" s="4"/>
      <c r="F65" s="4"/>
      <c r="G65" s="4"/>
      <c r="H65" s="4"/>
    </row>
    <row r="66" spans="1:8" x14ac:dyDescent="0.2">
      <c r="A66" s="4"/>
      <c r="B66" s="4"/>
      <c r="C66" s="4"/>
      <c r="D66" s="4"/>
      <c r="E66" s="4"/>
      <c r="F66" s="4"/>
      <c r="G66" s="4"/>
      <c r="H66" s="4"/>
    </row>
    <row r="67" spans="1:8" x14ac:dyDescent="0.2">
      <c r="A67" s="4"/>
      <c r="B67" s="4"/>
      <c r="C67" s="4"/>
      <c r="D67" s="4"/>
      <c r="E67" s="4"/>
      <c r="F67" s="4"/>
      <c r="G67" s="4"/>
      <c r="H67" s="4"/>
    </row>
    <row r="68" spans="1:8" x14ac:dyDescent="0.2">
      <c r="A68" s="4"/>
      <c r="B68" s="4"/>
      <c r="C68" s="4"/>
      <c r="D68" s="4"/>
      <c r="E68" s="4"/>
      <c r="F68" s="4"/>
      <c r="G68" s="4"/>
      <c r="H68" s="4"/>
    </row>
    <row r="69" spans="1:8" x14ac:dyDescent="0.2">
      <c r="A69" s="4"/>
      <c r="B69" s="4"/>
      <c r="C69" s="4"/>
      <c r="D69" s="4"/>
      <c r="E69" s="4"/>
      <c r="F69" s="4"/>
      <c r="G69" s="4"/>
      <c r="H69" s="4"/>
    </row>
    <row r="70" spans="1:8" x14ac:dyDescent="0.2">
      <c r="A70" s="4"/>
      <c r="B70" s="4"/>
      <c r="C70" s="4"/>
      <c r="D70" s="4"/>
      <c r="E70" s="4"/>
      <c r="F70" s="4"/>
      <c r="G70" s="4"/>
      <c r="H70" s="4"/>
    </row>
    <row r="71" spans="1:8" x14ac:dyDescent="0.2">
      <c r="A71" s="4"/>
      <c r="B71" s="4"/>
      <c r="C71" s="4"/>
      <c r="D71" s="4"/>
      <c r="E71" s="4"/>
      <c r="F71" s="4"/>
      <c r="G71" s="4"/>
      <c r="H71" s="4"/>
    </row>
    <row r="72" spans="1:8" x14ac:dyDescent="0.2">
      <c r="A72" s="4"/>
      <c r="B72" s="4"/>
      <c r="C72" s="4"/>
      <c r="D72" s="4"/>
      <c r="E72" s="4"/>
      <c r="F72" s="4"/>
      <c r="G72" s="4"/>
      <c r="H72" s="4"/>
    </row>
    <row r="73" spans="1:8" x14ac:dyDescent="0.2">
      <c r="A73" s="4"/>
      <c r="B73" s="4"/>
      <c r="C73" s="4"/>
      <c r="D73" s="4"/>
      <c r="E73" s="4"/>
      <c r="F73" s="4"/>
      <c r="G73" s="4"/>
      <c r="H73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69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125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126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127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213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214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114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115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125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126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127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215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116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103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H22" sqref="H22"/>
    </sheetView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70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71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216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218</v>
      </c>
      <c r="K6" s="1" t="s">
        <v>47</v>
      </c>
      <c r="L6" s="1" t="s">
        <v>119</v>
      </c>
      <c r="M6" s="1" t="s">
        <v>48</v>
      </c>
      <c r="N6" s="1" t="s">
        <v>49</v>
      </c>
      <c r="O6" s="1" t="s">
        <v>120</v>
      </c>
      <c r="P6" s="1" t="s">
        <v>50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51</v>
      </c>
      <c r="K9" s="5">
        <v>1.64453E-2</v>
      </c>
      <c r="L9" s="5">
        <v>4.7326E-3</v>
      </c>
      <c r="M9" s="5">
        <v>3.47</v>
      </c>
      <c r="N9" s="5">
        <v>1E-3</v>
      </c>
      <c r="O9" s="5">
        <v>7.1694999999999997E-3</v>
      </c>
      <c r="P9" s="5">
        <v>2.5721000000000001E-2</v>
      </c>
      <c r="Q9" s="1"/>
    </row>
    <row r="10" spans="1:17" x14ac:dyDescent="0.25">
      <c r="A10" s="1" t="s">
        <v>37</v>
      </c>
      <c r="B10" s="1">
        <v>83</v>
      </c>
      <c r="C10" s="1" t="s">
        <v>38</v>
      </c>
      <c r="D10" s="4">
        <v>47.991709999999998</v>
      </c>
      <c r="E10" s="1">
        <v>3</v>
      </c>
      <c r="F10" s="4">
        <v>-89.983419999999995</v>
      </c>
      <c r="G10" s="4">
        <v>-82.726900000000001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39</v>
      </c>
      <c r="B11" s="1">
        <v>83</v>
      </c>
      <c r="C11" s="1" t="s">
        <v>38</v>
      </c>
      <c r="D11" s="4">
        <v>48.61045</v>
      </c>
      <c r="E11" s="1">
        <v>3</v>
      </c>
      <c r="F11" s="4">
        <v>-91.2209</v>
      </c>
      <c r="G11" s="4">
        <v>-83.964370000000002</v>
      </c>
      <c r="H11" s="1"/>
      <c r="I11" s="1"/>
      <c r="J11" s="1" t="s">
        <v>52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40</v>
      </c>
      <c r="B12" s="1">
        <v>83</v>
      </c>
      <c r="C12" s="1" t="s">
        <v>38</v>
      </c>
      <c r="D12" s="4">
        <v>54.429139999999997</v>
      </c>
      <c r="E12" s="1">
        <v>4</v>
      </c>
      <c r="F12" s="4">
        <v>-100.8583</v>
      </c>
      <c r="G12" s="4">
        <v>-91.182910000000007</v>
      </c>
      <c r="H12" s="1"/>
      <c r="I12" s="1"/>
      <c r="J12" s="1" t="s">
        <v>102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41</v>
      </c>
      <c r="B13" s="1">
        <v>83</v>
      </c>
      <c r="C13" s="1" t="s">
        <v>38</v>
      </c>
      <c r="D13" s="4">
        <v>51.375709999999998</v>
      </c>
      <c r="E13" s="1">
        <v>4</v>
      </c>
      <c r="F13" s="4">
        <v>-94.751410000000007</v>
      </c>
      <c r="G13" s="4">
        <v>-85.076049999999995</v>
      </c>
      <c r="H13" s="1"/>
      <c r="I13" s="1"/>
      <c r="J13" s="1" t="s">
        <v>53</v>
      </c>
      <c r="K13" s="5">
        <v>-0.24336969999999999</v>
      </c>
      <c r="L13" s="5">
        <v>8.9577799999999999E-2</v>
      </c>
      <c r="M13" s="5">
        <v>-2.72</v>
      </c>
      <c r="N13" s="5">
        <v>7.0000000000000001E-3</v>
      </c>
      <c r="O13" s="5">
        <v>-0.41893900000000001</v>
      </c>
      <c r="P13" s="5">
        <v>-6.78005E-2</v>
      </c>
      <c r="Q13" s="1"/>
    </row>
    <row r="14" spans="1:17" x14ac:dyDescent="0.25">
      <c r="A14" s="14" t="s">
        <v>42</v>
      </c>
      <c r="B14" s="14">
        <v>83</v>
      </c>
      <c r="C14" s="14" t="s">
        <v>38</v>
      </c>
      <c r="D14" s="19">
        <v>55.05341</v>
      </c>
      <c r="E14" s="14">
        <v>3</v>
      </c>
      <c r="F14" s="19">
        <v>-104.10680000000001</v>
      </c>
      <c r="G14" s="19">
        <v>-96.850290000000001</v>
      </c>
      <c r="H14" s="1"/>
      <c r="I14" s="1"/>
      <c r="J14" s="1" t="s">
        <v>54</v>
      </c>
      <c r="K14" s="5">
        <v>-0.37619180000000002</v>
      </c>
      <c r="L14" s="5">
        <v>0.15895889999999999</v>
      </c>
      <c r="M14" s="5">
        <v>-2.37</v>
      </c>
      <c r="N14" s="5">
        <v>1.7999999999999999E-2</v>
      </c>
      <c r="O14" s="5">
        <v>-0.68774559999999996</v>
      </c>
      <c r="P14" s="5">
        <v>-6.4638100000000004E-2</v>
      </c>
      <c r="Q14" s="1"/>
    </row>
    <row r="15" spans="1:17" x14ac:dyDescent="0.25">
      <c r="A15" s="14" t="s">
        <v>43</v>
      </c>
      <c r="B15" s="14">
        <v>83</v>
      </c>
      <c r="C15" s="14" t="s">
        <v>38</v>
      </c>
      <c r="D15" s="19">
        <v>55.207230000000003</v>
      </c>
      <c r="E15" s="14">
        <v>5</v>
      </c>
      <c r="F15" s="19">
        <v>-100.4145</v>
      </c>
      <c r="G15" s="19">
        <v>-88.320260000000005</v>
      </c>
      <c r="H15" s="1"/>
      <c r="I15" s="1"/>
      <c r="J15" s="1" t="s">
        <v>137</v>
      </c>
      <c r="K15" s="5">
        <v>-9.1524099999999997E-2</v>
      </c>
      <c r="L15" s="5">
        <v>0.1324651</v>
      </c>
      <c r="M15" s="5">
        <v>-0.69</v>
      </c>
      <c r="N15" s="5">
        <v>0.49</v>
      </c>
      <c r="O15" s="5">
        <v>-0.35115089999999999</v>
      </c>
      <c r="P15" s="5">
        <v>0.1681028</v>
      </c>
      <c r="Q15" s="1"/>
    </row>
    <row r="16" spans="1:17" x14ac:dyDescent="0.25">
      <c r="A16" s="1" t="s">
        <v>44</v>
      </c>
      <c r="B16" s="1">
        <v>83</v>
      </c>
      <c r="C16" s="1" t="s">
        <v>38</v>
      </c>
      <c r="D16" s="4">
        <v>55.676879999999997</v>
      </c>
      <c r="E16" s="1">
        <v>5</v>
      </c>
      <c r="F16" s="4">
        <v>-101.35380000000001</v>
      </c>
      <c r="G16" s="4">
        <v>-89.259559999999993</v>
      </c>
      <c r="H16" s="1"/>
      <c r="I16" s="1"/>
      <c r="J16" s="1" t="s">
        <v>138</v>
      </c>
      <c r="K16" s="5">
        <v>-0.32556930000000001</v>
      </c>
      <c r="L16" s="5">
        <v>0.17188349999999999</v>
      </c>
      <c r="M16" s="5">
        <v>-1.89</v>
      </c>
      <c r="N16" s="5">
        <v>5.8000000000000003E-2</v>
      </c>
      <c r="O16" s="5">
        <v>-0.66245469999999995</v>
      </c>
      <c r="P16" s="5">
        <v>1.1316100000000001E-2</v>
      </c>
      <c r="Q16" s="1"/>
    </row>
    <row r="17" spans="1:17" x14ac:dyDescent="0.25">
      <c r="A17" s="1" t="s">
        <v>118</v>
      </c>
      <c r="B17" s="1">
        <v>83</v>
      </c>
      <c r="C17" s="1" t="s">
        <v>38</v>
      </c>
      <c r="D17" s="4">
        <v>57.546880000000002</v>
      </c>
      <c r="E17" s="1">
        <v>5</v>
      </c>
      <c r="F17" s="4">
        <v>-105.0938</v>
      </c>
      <c r="G17" s="4">
        <v>-92.999549999999999</v>
      </c>
      <c r="H17" s="1"/>
      <c r="I17" s="1"/>
      <c r="J17" s="1" t="s">
        <v>139</v>
      </c>
      <c r="K17" s="5">
        <v>-0.28231830000000002</v>
      </c>
      <c r="L17" s="5">
        <v>0.18147289999999999</v>
      </c>
      <c r="M17" s="5">
        <v>-1.56</v>
      </c>
      <c r="N17" s="5">
        <v>0.12</v>
      </c>
      <c r="O17" s="5">
        <v>-0.63799870000000003</v>
      </c>
      <c r="P17" s="5">
        <v>7.33621E-2</v>
      </c>
      <c r="Q17" s="1"/>
    </row>
    <row r="18" spans="1:17" x14ac:dyDescent="0.25">
      <c r="A18" s="2" t="s">
        <v>45</v>
      </c>
      <c r="B18" s="2">
        <v>83</v>
      </c>
      <c r="C18" s="2" t="s">
        <v>38</v>
      </c>
      <c r="D18" s="7">
        <v>75.253969999999995</v>
      </c>
      <c r="E18" s="2">
        <v>14</v>
      </c>
      <c r="F18" s="7">
        <v>-122.50790000000001</v>
      </c>
      <c r="G18" s="7">
        <v>-88.644170000000003</v>
      </c>
      <c r="H18" s="1"/>
      <c r="I18" s="1"/>
      <c r="J18" s="1" t="s">
        <v>140</v>
      </c>
      <c r="K18" s="5">
        <v>-0.21111170000000001</v>
      </c>
      <c r="L18" s="5">
        <v>0.1324118</v>
      </c>
      <c r="M18" s="5">
        <v>-1.59</v>
      </c>
      <c r="N18" s="5">
        <v>0.111</v>
      </c>
      <c r="O18" s="5">
        <v>-0.4706341</v>
      </c>
      <c r="P18" s="5">
        <v>4.8410599999999998E-2</v>
      </c>
      <c r="Q18" s="1"/>
    </row>
    <row r="19" spans="1:17" x14ac:dyDescent="0.25">
      <c r="A19" s="1" t="s">
        <v>46</v>
      </c>
      <c r="B19" s="1">
        <v>83</v>
      </c>
      <c r="C19" s="1" t="s">
        <v>38</v>
      </c>
      <c r="D19" s="4">
        <v>70.489940000000004</v>
      </c>
      <c r="E19" s="1">
        <v>14</v>
      </c>
      <c r="F19" s="4">
        <v>-112.9799</v>
      </c>
      <c r="G19" s="4">
        <v>-79.116119999999995</v>
      </c>
      <c r="H19" s="1"/>
      <c r="I19" s="1"/>
      <c r="J19" s="1" t="s">
        <v>141</v>
      </c>
      <c r="K19" s="5">
        <v>-0.31571169999999998</v>
      </c>
      <c r="L19" s="5">
        <v>0.17626549999999999</v>
      </c>
      <c r="M19" s="5">
        <v>-1.79</v>
      </c>
      <c r="N19" s="5">
        <v>7.2999999999999995E-2</v>
      </c>
      <c r="O19" s="5">
        <v>-0.66118569999999999</v>
      </c>
      <c r="P19" s="5">
        <v>2.9762299999999998E-2</v>
      </c>
      <c r="Q19" s="1"/>
    </row>
    <row r="20" spans="1:17" x14ac:dyDescent="0.25">
      <c r="H20" s="1"/>
      <c r="I20" s="1"/>
      <c r="J20" s="1" t="s">
        <v>142</v>
      </c>
      <c r="K20" s="5">
        <v>-0.31368020000000002</v>
      </c>
      <c r="L20" s="5">
        <v>0.13024849999999999</v>
      </c>
      <c r="M20" s="5">
        <v>-2.41</v>
      </c>
      <c r="N20" s="5">
        <v>1.6E-2</v>
      </c>
      <c r="O20" s="5">
        <v>-0.56896250000000004</v>
      </c>
      <c r="P20" s="5">
        <v>-5.8397900000000003E-2</v>
      </c>
      <c r="Q20" s="1"/>
    </row>
    <row r="21" spans="1:17" x14ac:dyDescent="0.25">
      <c r="H21" s="1"/>
      <c r="I21" s="1"/>
      <c r="J21" s="1" t="s">
        <v>143</v>
      </c>
      <c r="K21" s="5">
        <v>-0.20653070000000001</v>
      </c>
      <c r="L21" s="5">
        <v>0.115646</v>
      </c>
      <c r="M21" s="5">
        <v>-1.79</v>
      </c>
      <c r="N21" s="5">
        <v>7.3999999999999996E-2</v>
      </c>
      <c r="O21" s="5">
        <v>-0.43319269999999999</v>
      </c>
      <c r="P21" s="5">
        <v>2.0131300000000001E-2</v>
      </c>
      <c r="Q21" s="1"/>
    </row>
    <row r="22" spans="1:17" x14ac:dyDescent="0.25">
      <c r="H22" s="1"/>
      <c r="I22" s="1"/>
      <c r="J22" s="1" t="s">
        <v>144</v>
      </c>
      <c r="K22" s="5">
        <v>-0.20688960000000001</v>
      </c>
      <c r="L22" s="5">
        <v>0.1246182</v>
      </c>
      <c r="M22" s="5">
        <v>-1.66</v>
      </c>
      <c r="N22" s="5">
        <v>9.7000000000000003E-2</v>
      </c>
      <c r="O22" s="5">
        <v>-0.4511368</v>
      </c>
      <c r="P22" s="5">
        <v>3.7357700000000001E-2</v>
      </c>
      <c r="Q22" s="1"/>
    </row>
    <row r="23" spans="1:17" x14ac:dyDescent="0.25">
      <c r="H23" s="1"/>
      <c r="I23" s="1"/>
      <c r="J23" s="1" t="s">
        <v>145</v>
      </c>
      <c r="K23" s="5">
        <v>-0.1243549</v>
      </c>
      <c r="L23" s="5">
        <v>0.10428460000000001</v>
      </c>
      <c r="M23" s="5">
        <v>-1.19</v>
      </c>
      <c r="N23" s="5">
        <v>0.23300000000000001</v>
      </c>
      <c r="O23" s="5">
        <v>-0.32874910000000002</v>
      </c>
      <c r="P23" s="5">
        <v>8.0039299999999994E-2</v>
      </c>
      <c r="Q23" s="1"/>
    </row>
    <row r="24" spans="1:17" x14ac:dyDescent="0.25">
      <c r="I24" s="1"/>
      <c r="J24" s="5" t="s">
        <v>55</v>
      </c>
      <c r="K24" s="5">
        <v>0.24104059999999999</v>
      </c>
      <c r="L24" s="5">
        <v>0.1087229</v>
      </c>
      <c r="M24" s="5">
        <v>2.2200000000000002</v>
      </c>
      <c r="N24" s="5">
        <v>2.7E-2</v>
      </c>
      <c r="O24" s="5">
        <v>2.7947699999999999E-2</v>
      </c>
      <c r="P24" s="20">
        <v>0.45413350000000002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56</v>
      </c>
      <c r="K26" s="5">
        <v>9.5263500000000001E-2</v>
      </c>
      <c r="L26" s="5">
        <v>6.6984000000000002E-3</v>
      </c>
      <c r="M26" s="5">
        <v>14.22</v>
      </c>
      <c r="N26" s="5">
        <v>0</v>
      </c>
      <c r="O26" s="5">
        <v>8.2134799999999994E-2</v>
      </c>
      <c r="P26" s="20">
        <v>0.10839210000000001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128</v>
      </c>
    </row>
    <row r="2" spans="1:10" x14ac:dyDescent="0.2">
      <c r="A2" s="1" t="s">
        <v>100</v>
      </c>
    </row>
    <row r="3" spans="1:10" x14ac:dyDescent="0.2">
      <c r="A3" s="1" t="s">
        <v>72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47</v>
      </c>
      <c r="C8" s="5" t="s">
        <v>119</v>
      </c>
      <c r="D8" s="5" t="s">
        <v>48</v>
      </c>
      <c r="E8" s="5" t="s">
        <v>49</v>
      </c>
      <c r="F8" s="5" t="s">
        <v>120</v>
      </c>
      <c r="G8" s="5" t="s">
        <v>50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55</v>
      </c>
      <c r="B12" s="5">
        <v>0.71112379999999997</v>
      </c>
      <c r="C12" s="5">
        <v>0.25592110000000001</v>
      </c>
      <c r="D12" s="5">
        <v>2.78</v>
      </c>
      <c r="E12" s="5">
        <v>5.0000000000000001E-3</v>
      </c>
      <c r="F12" s="5">
        <v>0.20952770000000001</v>
      </c>
      <c r="G12" s="5">
        <v>1.21272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7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55</v>
      </c>
      <c r="B15" s="5">
        <v>0.1499344</v>
      </c>
      <c r="C15" s="5">
        <v>0.37473119999999999</v>
      </c>
      <c r="D15" s="5">
        <v>0.4</v>
      </c>
      <c r="E15" s="5">
        <v>0.68899999999999995</v>
      </c>
      <c r="F15" s="5">
        <v>-0.58452519999999997</v>
      </c>
      <c r="G15" s="5">
        <v>0.88439400000000001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12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55</v>
      </c>
      <c r="B18" s="5">
        <v>0.40606350000000002</v>
      </c>
      <c r="C18" s="5">
        <v>0.42154360000000002</v>
      </c>
      <c r="D18" s="5">
        <v>0.96</v>
      </c>
      <c r="E18" s="5">
        <v>0.33500000000000002</v>
      </c>
      <c r="F18" s="5">
        <v>-0.42014669999999998</v>
      </c>
      <c r="G18" s="5">
        <v>1.2322740000000001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57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55</v>
      </c>
      <c r="B21" s="5">
        <v>0.17498259999999999</v>
      </c>
      <c r="C21" s="5">
        <v>0.27244239999999997</v>
      </c>
      <c r="D21" s="5">
        <v>0.64</v>
      </c>
      <c r="E21" s="5">
        <v>0.52100000000000002</v>
      </c>
      <c r="F21" s="5">
        <v>-0.3589948</v>
      </c>
      <c r="G21" s="5">
        <v>0.70896000000000003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51</v>
      </c>
      <c r="B23" s="5">
        <v>-0.45249549999999999</v>
      </c>
      <c r="C23" s="5">
        <v>1.685411</v>
      </c>
      <c r="D23" s="5">
        <v>-0.27</v>
      </c>
      <c r="E23" s="5">
        <v>0.78800000000000003</v>
      </c>
      <c r="F23" s="5">
        <v>-3.7558400000000001</v>
      </c>
      <c r="G23" s="5">
        <v>2.8508490000000002</v>
      </c>
    </row>
    <row r="24" spans="1:7" customFormat="1" ht="15" x14ac:dyDescent="0.25">
      <c r="A24" s="1"/>
      <c r="B24" s="5"/>
      <c r="C24" s="5"/>
      <c r="D24" s="5"/>
      <c r="E24" s="5"/>
      <c r="F24" s="5"/>
      <c r="G24" s="5"/>
    </row>
    <row r="25" spans="1:7" customFormat="1" ht="15" x14ac:dyDescent="0.25">
      <c r="A25" s="1" t="s">
        <v>7</v>
      </c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6</v>
      </c>
      <c r="B26" s="5"/>
      <c r="C26" s="5"/>
      <c r="D26" s="5"/>
      <c r="E26" s="5"/>
      <c r="F26" s="5"/>
      <c r="G26" s="5"/>
    </row>
    <row r="27" spans="1:7" customFormat="1" ht="15" x14ac:dyDescent="0.25">
      <c r="A27" s="1" t="s">
        <v>55</v>
      </c>
      <c r="B27" s="5">
        <v>-5.5024200000000002E-2</v>
      </c>
      <c r="C27" s="5">
        <v>5.4456600000000001E-2</v>
      </c>
      <c r="D27" s="5">
        <v>-1.01</v>
      </c>
      <c r="E27" s="5">
        <v>0.312</v>
      </c>
      <c r="F27" s="5">
        <v>-0.16175729999999999</v>
      </c>
      <c r="G27" s="5">
        <v>5.1708799999999999E-2</v>
      </c>
    </row>
    <row r="28" spans="1:7" customFormat="1" ht="15" x14ac:dyDescent="0.25">
      <c r="A28" s="1"/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7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55</v>
      </c>
      <c r="B30" s="5">
        <v>0.9591134</v>
      </c>
      <c r="C30" s="5">
        <v>7.97379E-2</v>
      </c>
      <c r="D30" s="5">
        <v>12.03</v>
      </c>
      <c r="E30" s="5">
        <v>0</v>
      </c>
      <c r="F30" s="5">
        <v>0.80283009999999999</v>
      </c>
      <c r="G30" s="5">
        <v>1.115397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12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55</v>
      </c>
      <c r="B33" s="5">
        <v>7.6136200000000001E-2</v>
      </c>
      <c r="C33" s="5">
        <v>8.9698899999999998E-2</v>
      </c>
      <c r="D33" s="5">
        <v>0.85</v>
      </c>
      <c r="E33" s="5">
        <v>0.39600000000000002</v>
      </c>
      <c r="F33" s="5">
        <v>-9.9670400000000006E-2</v>
      </c>
      <c r="G33" s="5">
        <v>0.25194290000000003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57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55</v>
      </c>
      <c r="B36" s="5">
        <v>8.7329100000000007E-2</v>
      </c>
      <c r="C36" s="5">
        <v>5.7972200000000002E-2</v>
      </c>
      <c r="D36" s="5">
        <v>1.51</v>
      </c>
      <c r="E36" s="5">
        <v>0.13200000000000001</v>
      </c>
      <c r="F36" s="5">
        <v>-2.62943E-2</v>
      </c>
      <c r="G36" s="5">
        <v>0.2009524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51</v>
      </c>
      <c r="B38" s="5">
        <v>-9.5289100000000002E-2</v>
      </c>
      <c r="C38" s="5">
        <v>0.35863319999999999</v>
      </c>
      <c r="D38" s="5">
        <v>-0.27</v>
      </c>
      <c r="E38" s="5">
        <v>0.79</v>
      </c>
      <c r="F38" s="5">
        <v>-0.7981973</v>
      </c>
      <c r="G38" s="5">
        <v>0.60761900000000002</v>
      </c>
    </row>
    <row r="39" spans="1:7" customFormat="1" ht="15" x14ac:dyDescent="0.25">
      <c r="A39" s="1"/>
      <c r="B39" s="5"/>
      <c r="C39" s="5"/>
      <c r="D39" s="5"/>
      <c r="E39" s="5"/>
      <c r="F39" s="5"/>
      <c r="G39" s="5"/>
    </row>
    <row r="40" spans="1:7" customFormat="1" ht="15" x14ac:dyDescent="0.25">
      <c r="A40" s="1" t="s">
        <v>12</v>
      </c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6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55</v>
      </c>
      <c r="B42" s="5">
        <v>3.1902800000000002E-2</v>
      </c>
      <c r="C42" s="5">
        <v>9.4645599999999996E-2</v>
      </c>
      <c r="D42" s="5">
        <v>0.34</v>
      </c>
      <c r="E42" s="5">
        <v>0.73599999999999999</v>
      </c>
      <c r="F42" s="5">
        <v>-0.15359909999999999</v>
      </c>
      <c r="G42" s="5">
        <v>0.21740470000000001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7</v>
      </c>
      <c r="B44" s="5"/>
      <c r="C44" s="5"/>
      <c r="D44" s="5"/>
      <c r="E44" s="5"/>
      <c r="F44" s="5"/>
      <c r="G44" s="5"/>
    </row>
    <row r="45" spans="1:7" customFormat="1" ht="15" x14ac:dyDescent="0.25">
      <c r="A45" s="1" t="s">
        <v>55</v>
      </c>
      <c r="B45" s="5">
        <v>-0.52337420000000001</v>
      </c>
      <c r="C45" s="5">
        <v>0.13858429999999999</v>
      </c>
      <c r="D45" s="5">
        <v>-3.78</v>
      </c>
      <c r="E45" s="5">
        <v>0</v>
      </c>
      <c r="F45" s="5">
        <v>-0.79499439999999999</v>
      </c>
      <c r="G45" s="5">
        <v>-0.25175389999999997</v>
      </c>
    </row>
    <row r="46" spans="1:7" customFormat="1" ht="15" x14ac:dyDescent="0.25">
      <c r="A46" s="1"/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12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55</v>
      </c>
      <c r="B48" s="5">
        <v>0.2019734</v>
      </c>
      <c r="C48" s="5">
        <v>0.1558966</v>
      </c>
      <c r="D48" s="5">
        <v>1.3</v>
      </c>
      <c r="E48" s="5">
        <v>0.19500000000000001</v>
      </c>
      <c r="F48" s="5">
        <v>-0.1035783</v>
      </c>
      <c r="G48" s="5">
        <v>0.50752520000000001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57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55</v>
      </c>
      <c r="B51" s="5">
        <v>9.0005999999999992E-3</v>
      </c>
      <c r="C51" s="5">
        <v>0.1007555</v>
      </c>
      <c r="D51" s="5">
        <v>0.09</v>
      </c>
      <c r="E51" s="5">
        <v>0.92900000000000005</v>
      </c>
      <c r="F51" s="5">
        <v>-0.1884767</v>
      </c>
      <c r="G51" s="5">
        <v>0.20647779999999999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51</v>
      </c>
      <c r="B53" s="5">
        <v>1.9778450000000001</v>
      </c>
      <c r="C53" s="5">
        <v>0.62330410000000003</v>
      </c>
      <c r="D53" s="5">
        <v>3.17</v>
      </c>
      <c r="E53" s="5">
        <v>2E-3</v>
      </c>
      <c r="F53" s="5">
        <v>0.75619130000000001</v>
      </c>
      <c r="G53" s="5">
        <v>3.1994980000000002</v>
      </c>
    </row>
    <row r="54" spans="1:7" customFormat="1" ht="15" x14ac:dyDescent="0.25">
      <c r="A54" s="1"/>
      <c r="B54" s="5"/>
      <c r="C54" s="5"/>
      <c r="D54" s="5"/>
      <c r="E54" s="5"/>
      <c r="F54" s="5"/>
      <c r="G54" s="5"/>
    </row>
    <row r="55" spans="1:7" customFormat="1" ht="15" x14ac:dyDescent="0.25">
      <c r="A55" s="1" t="s">
        <v>57</v>
      </c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6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55</v>
      </c>
      <c r="B57" s="5">
        <v>0.52367280000000005</v>
      </c>
      <c r="C57" s="5">
        <v>0.3053015</v>
      </c>
      <c r="D57" s="5">
        <v>1.72</v>
      </c>
      <c r="E57" s="5">
        <v>8.5999999999999993E-2</v>
      </c>
      <c r="F57" s="5">
        <v>-7.4706999999999996E-2</v>
      </c>
      <c r="G57" s="5">
        <v>1.122053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7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55</v>
      </c>
      <c r="B60" s="5">
        <v>0.72719820000000002</v>
      </c>
      <c r="C60" s="5">
        <v>0.44703609999999999</v>
      </c>
      <c r="D60" s="5">
        <v>1.63</v>
      </c>
      <c r="E60" s="5">
        <v>0.104</v>
      </c>
      <c r="F60" s="5">
        <v>-0.14897650000000001</v>
      </c>
      <c r="G60" s="5">
        <v>1.6033729999999999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12</v>
      </c>
      <c r="B62" s="5"/>
      <c r="C62" s="5"/>
      <c r="D62" s="5"/>
      <c r="E62" s="5"/>
      <c r="F62" s="5"/>
      <c r="G62" s="5"/>
    </row>
    <row r="63" spans="1:7" customFormat="1" ht="15" x14ac:dyDescent="0.25">
      <c r="A63" s="1" t="s">
        <v>55</v>
      </c>
      <c r="B63" s="5">
        <v>0.1609922</v>
      </c>
      <c r="C63" s="5">
        <v>0.50288109999999997</v>
      </c>
      <c r="D63" s="5">
        <v>0.32</v>
      </c>
      <c r="E63" s="5">
        <v>0.749</v>
      </c>
      <c r="F63" s="5">
        <v>-0.82463660000000005</v>
      </c>
      <c r="G63" s="5">
        <v>1.1466209999999999</v>
      </c>
    </row>
    <row r="64" spans="1:7" customFormat="1" ht="15" x14ac:dyDescent="0.25">
      <c r="A64" s="1"/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57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55</v>
      </c>
      <c r="B66" s="5">
        <v>0.20465169999999999</v>
      </c>
      <c r="C66" s="5">
        <v>0.32501059999999998</v>
      </c>
      <c r="D66" s="5">
        <v>0.63</v>
      </c>
      <c r="E66" s="5">
        <v>0.52900000000000003</v>
      </c>
      <c r="F66" s="5">
        <v>-0.43235750000000001</v>
      </c>
      <c r="G66" s="5">
        <v>0.84166090000000005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51</v>
      </c>
      <c r="B68" s="5">
        <v>-3.13989E-2</v>
      </c>
      <c r="C68" s="5">
        <v>2.0106130000000002</v>
      </c>
      <c r="D68" s="5">
        <v>-0.02</v>
      </c>
      <c r="E68" s="5">
        <v>0.98799999999999999</v>
      </c>
      <c r="F68" s="5">
        <v>-3.9721289999999998</v>
      </c>
      <c r="G68" s="5">
        <v>3.9093309999999999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73</v>
      </c>
    </row>
    <row r="2" spans="1:5" x14ac:dyDescent="0.25">
      <c r="A2" s="4" t="s">
        <v>121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66</v>
      </c>
    </row>
    <row r="6" spans="1:5" x14ac:dyDescent="0.25">
      <c r="A6" s="4" t="s">
        <v>74</v>
      </c>
      <c r="B6" s="15">
        <v>7347.8010000000004</v>
      </c>
      <c r="C6" s="15"/>
      <c r="D6" s="15"/>
      <c r="E6" s="15"/>
    </row>
    <row r="7" spans="1:5" x14ac:dyDescent="0.25">
      <c r="A7" s="4" t="s">
        <v>217</v>
      </c>
      <c r="B7" s="15">
        <v>1179.9069999999999</v>
      </c>
      <c r="C7" s="15"/>
      <c r="D7" s="15"/>
      <c r="E7" s="15"/>
    </row>
    <row r="8" spans="1:5" x14ac:dyDescent="0.25">
      <c r="A8" s="7" t="s">
        <v>75</v>
      </c>
      <c r="B8" s="16">
        <v>1825.61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77</v>
      </c>
      <c r="B11" s="15"/>
      <c r="C11" s="15"/>
      <c r="D11" s="15"/>
      <c r="E11" s="15"/>
    </row>
    <row r="12" spans="1:5" x14ac:dyDescent="0.25">
      <c r="A12" s="4" t="s">
        <v>59</v>
      </c>
      <c r="B12" s="15" t="s">
        <v>106</v>
      </c>
      <c r="C12" s="15" t="s">
        <v>74</v>
      </c>
      <c r="D12" s="15" t="s">
        <v>107</v>
      </c>
      <c r="E12" s="15" t="s">
        <v>75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16.937000000000001</v>
      </c>
      <c r="C14" s="15"/>
      <c r="D14" s="15"/>
      <c r="E14" s="15"/>
    </row>
    <row r="15" spans="1:5" x14ac:dyDescent="0.25">
      <c r="A15" s="10">
        <v>38749</v>
      </c>
      <c r="B15" s="4">
        <f>GRAFICO!I6</f>
        <v>15.284000000000001</v>
      </c>
      <c r="C15" s="15"/>
      <c r="D15" s="15"/>
      <c r="E15" s="15"/>
    </row>
    <row r="16" spans="1:5" x14ac:dyDescent="0.25">
      <c r="A16" s="10">
        <v>38777</v>
      </c>
      <c r="B16" s="4">
        <f>GRAFICO!I7</f>
        <v>13.33</v>
      </c>
      <c r="C16" s="15"/>
      <c r="D16" s="15"/>
      <c r="E16" s="15"/>
    </row>
    <row r="17" spans="1:5" x14ac:dyDescent="0.25">
      <c r="A17" s="10">
        <v>38808</v>
      </c>
      <c r="B17" s="4">
        <f>GRAFICO!I8</f>
        <v>12.858000000000001</v>
      </c>
      <c r="C17" s="15"/>
      <c r="D17" s="15"/>
      <c r="E17" s="15"/>
    </row>
    <row r="18" spans="1:5" x14ac:dyDescent="0.25">
      <c r="A18" s="10">
        <v>38838</v>
      </c>
      <c r="B18" s="4">
        <f>GRAFICO!I9</f>
        <v>12.484</v>
      </c>
      <c r="C18" s="15"/>
      <c r="D18" s="15"/>
      <c r="E18" s="15"/>
    </row>
    <row r="19" spans="1:5" x14ac:dyDescent="0.25">
      <c r="A19" s="10">
        <v>38869</v>
      </c>
      <c r="B19" s="4">
        <f>GRAFICO!I10</f>
        <v>12.743</v>
      </c>
      <c r="C19" s="15"/>
      <c r="D19" s="15"/>
      <c r="E19" s="15"/>
    </row>
    <row r="20" spans="1:5" x14ac:dyDescent="0.25">
      <c r="A20" s="10">
        <v>38899</v>
      </c>
      <c r="B20" s="4">
        <f>GRAFICO!I11</f>
        <v>14.516</v>
      </c>
      <c r="C20" s="15"/>
      <c r="D20" s="15"/>
      <c r="E20" s="15"/>
    </row>
    <row r="21" spans="1:5" x14ac:dyDescent="0.25">
      <c r="A21" s="10">
        <v>38930</v>
      </c>
      <c r="B21" s="4">
        <f>GRAFICO!I12</f>
        <v>14.875</v>
      </c>
      <c r="C21" s="15"/>
      <c r="D21" s="15"/>
      <c r="E21" s="15"/>
    </row>
    <row r="22" spans="1:5" x14ac:dyDescent="0.25">
      <c r="A22" s="10">
        <v>38961</v>
      </c>
      <c r="B22" s="4">
        <f>GRAFICO!I13</f>
        <v>14.638</v>
      </c>
      <c r="C22" s="15"/>
      <c r="D22" s="15"/>
      <c r="E22" s="15"/>
    </row>
    <row r="23" spans="1:5" x14ac:dyDescent="0.25">
      <c r="A23" s="10">
        <v>38991</v>
      </c>
      <c r="B23" s="4">
        <f>GRAFICO!I14</f>
        <v>16.548999999999999</v>
      </c>
      <c r="C23" s="15"/>
      <c r="D23" s="15"/>
      <c r="E23" s="15"/>
    </row>
    <row r="24" spans="1:5" x14ac:dyDescent="0.25">
      <c r="A24" s="10">
        <v>39022</v>
      </c>
      <c r="B24" s="4">
        <f>GRAFICO!I15</f>
        <v>20.053999999999998</v>
      </c>
      <c r="C24" s="15"/>
      <c r="D24" s="15"/>
      <c r="E24" s="15"/>
    </row>
    <row r="25" spans="1:5" x14ac:dyDescent="0.25">
      <c r="A25" s="10">
        <v>39052</v>
      </c>
      <c r="B25" s="4">
        <f>GRAFICO!I16</f>
        <v>17.370999999999999</v>
      </c>
      <c r="C25" s="15"/>
      <c r="D25" s="15"/>
      <c r="E25" s="15"/>
    </row>
    <row r="26" spans="1:5" x14ac:dyDescent="0.25">
      <c r="A26" s="10">
        <v>39083</v>
      </c>
      <c r="B26" s="4">
        <f>GRAFICO!I17</f>
        <v>19.094000000000001</v>
      </c>
      <c r="C26" s="15"/>
      <c r="D26" s="15"/>
      <c r="E26" s="15"/>
    </row>
    <row r="27" spans="1:5" x14ac:dyDescent="0.25">
      <c r="A27" s="10">
        <v>39114</v>
      </c>
      <c r="B27" s="4">
        <f>GRAFICO!I18</f>
        <v>16.815000000000001</v>
      </c>
      <c r="C27" s="15"/>
      <c r="D27" s="15"/>
      <c r="E27" s="15"/>
    </row>
    <row r="28" spans="1:5" x14ac:dyDescent="0.25">
      <c r="A28" s="10">
        <v>39142</v>
      </c>
      <c r="B28" s="4">
        <f>GRAFICO!I19</f>
        <v>15.419</v>
      </c>
      <c r="C28" s="15"/>
      <c r="D28" s="15"/>
      <c r="E28" s="15"/>
    </row>
    <row r="29" spans="1:5" x14ac:dyDescent="0.25">
      <c r="A29" s="10">
        <v>39173</v>
      </c>
      <c r="B29" s="4">
        <f>GRAFICO!I20</f>
        <v>16.263000000000002</v>
      </c>
      <c r="C29" s="15"/>
      <c r="D29" s="15"/>
      <c r="E29" s="15"/>
    </row>
    <row r="30" spans="1:5" x14ac:dyDescent="0.25">
      <c r="A30" s="10">
        <v>39203</v>
      </c>
      <c r="B30" s="4">
        <f>GRAFICO!I21</f>
        <v>17.427</v>
      </c>
      <c r="C30" s="15"/>
      <c r="D30" s="15"/>
      <c r="E30" s="15"/>
    </row>
    <row r="31" spans="1:5" x14ac:dyDescent="0.25">
      <c r="A31" s="10">
        <v>39234</v>
      </c>
      <c r="B31" s="4">
        <f>GRAFICO!I22</f>
        <v>16.241</v>
      </c>
      <c r="C31" s="15"/>
      <c r="D31" s="15"/>
      <c r="E31" s="15"/>
    </row>
    <row r="32" spans="1:5" x14ac:dyDescent="0.25">
      <c r="A32" s="10">
        <v>39264</v>
      </c>
      <c r="B32" s="4">
        <f>GRAFICO!I23</f>
        <v>18.036999999999999</v>
      </c>
      <c r="C32" s="15"/>
      <c r="D32" s="15"/>
      <c r="E32" s="15"/>
    </row>
    <row r="33" spans="1:5" x14ac:dyDescent="0.25">
      <c r="A33" s="10">
        <v>39295</v>
      </c>
      <c r="B33" s="4">
        <f>GRAFICO!I24</f>
        <v>18.856999999999999</v>
      </c>
      <c r="C33" s="15"/>
      <c r="D33" s="15"/>
      <c r="E33" s="15"/>
    </row>
    <row r="34" spans="1:5" x14ac:dyDescent="0.25">
      <c r="A34" s="10">
        <v>39326</v>
      </c>
      <c r="B34" s="4">
        <f>GRAFICO!I25</f>
        <v>17.457000000000001</v>
      </c>
      <c r="C34" s="15"/>
      <c r="D34" s="15"/>
      <c r="E34" s="15"/>
    </row>
    <row r="35" spans="1:5" x14ac:dyDescent="0.25">
      <c r="A35" s="10">
        <v>39356</v>
      </c>
      <c r="B35" s="4">
        <f>GRAFICO!I26</f>
        <v>24.469000000000001</v>
      </c>
      <c r="C35" s="15"/>
      <c r="D35" s="15"/>
      <c r="E35" s="15"/>
    </row>
    <row r="36" spans="1:5" x14ac:dyDescent="0.25">
      <c r="A36" s="10">
        <v>39387</v>
      </c>
      <c r="B36" s="4">
        <f>GRAFICO!I27</f>
        <v>25.169</v>
      </c>
      <c r="C36" s="15"/>
      <c r="D36" s="15"/>
      <c r="E36" s="15"/>
    </row>
    <row r="37" spans="1:5" x14ac:dyDescent="0.25">
      <c r="A37" s="10">
        <v>39417</v>
      </c>
      <c r="B37" s="4">
        <f>GRAFICO!I28</f>
        <v>23.940999999999999</v>
      </c>
      <c r="C37" s="15"/>
      <c r="D37" s="15"/>
      <c r="E37" s="15"/>
    </row>
    <row r="38" spans="1:5" x14ac:dyDescent="0.25">
      <c r="A38" s="10">
        <v>39448</v>
      </c>
      <c r="B38" s="4">
        <f>GRAFICO!I29</f>
        <v>28.831</v>
      </c>
      <c r="C38" s="15"/>
      <c r="D38" s="15"/>
      <c r="E38" s="15"/>
    </row>
    <row r="39" spans="1:5" x14ac:dyDescent="0.25">
      <c r="A39" s="10">
        <v>39479</v>
      </c>
      <c r="B39" s="4">
        <f>GRAFICO!I30</f>
        <v>28.597000000000001</v>
      </c>
      <c r="C39" s="15"/>
      <c r="D39" s="15"/>
      <c r="E39" s="15"/>
    </row>
    <row r="40" spans="1:5" x14ac:dyDescent="0.25">
      <c r="A40" s="10">
        <v>39508</v>
      </c>
      <c r="B40" s="4">
        <f>GRAFICO!I31</f>
        <v>22.286000000000001</v>
      </c>
      <c r="C40" s="15"/>
      <c r="D40" s="15"/>
      <c r="E40" s="15"/>
    </row>
    <row r="41" spans="1:5" x14ac:dyDescent="0.25">
      <c r="A41" s="10">
        <v>39539</v>
      </c>
      <c r="B41" s="4">
        <f>GRAFICO!I32</f>
        <v>21.550999999999998</v>
      </c>
      <c r="C41" s="15"/>
      <c r="D41" s="15"/>
      <c r="E41" s="15"/>
    </row>
    <row r="42" spans="1:5" x14ac:dyDescent="0.25">
      <c r="A42" s="10">
        <v>39569</v>
      </c>
      <c r="B42" s="4">
        <f>GRAFICO!I33</f>
        <v>21.56</v>
      </c>
      <c r="C42" s="15"/>
      <c r="D42" s="15"/>
      <c r="E42" s="15"/>
    </row>
    <row r="43" spans="1:5" x14ac:dyDescent="0.25">
      <c r="A43" s="10">
        <v>39600</v>
      </c>
      <c r="B43" s="4">
        <f>GRAFICO!I34</f>
        <v>21.846</v>
      </c>
      <c r="C43" s="15"/>
      <c r="D43" s="15"/>
      <c r="E43" s="15"/>
    </row>
    <row r="44" spans="1:5" x14ac:dyDescent="0.25">
      <c r="A44" s="10">
        <v>39630</v>
      </c>
      <c r="B44" s="4">
        <f>GRAFICO!I35</f>
        <v>23.431000000000001</v>
      </c>
      <c r="C44" s="15"/>
      <c r="D44" s="15"/>
      <c r="E44" s="15"/>
    </row>
    <row r="45" spans="1:5" x14ac:dyDescent="0.25">
      <c r="A45" s="10">
        <v>39661</v>
      </c>
      <c r="B45" s="4">
        <f>GRAFICO!I36</f>
        <v>22.277000000000001</v>
      </c>
      <c r="C45" s="15"/>
      <c r="D45" s="15"/>
      <c r="E45" s="15"/>
    </row>
    <row r="46" spans="1:5" x14ac:dyDescent="0.25">
      <c r="A46" s="10">
        <v>39692</v>
      </c>
      <c r="B46" s="4">
        <f>GRAFICO!I37</f>
        <v>22.206</v>
      </c>
      <c r="C46" s="15"/>
      <c r="D46" s="15"/>
      <c r="E46" s="15"/>
    </row>
    <row r="47" spans="1:5" x14ac:dyDescent="0.25">
      <c r="A47" s="10">
        <v>39722</v>
      </c>
      <c r="B47" s="4">
        <f>GRAFICO!I38</f>
        <v>26.209</v>
      </c>
      <c r="C47" s="15"/>
      <c r="D47" s="15"/>
      <c r="E47" s="15"/>
    </row>
    <row r="48" spans="1:5" x14ac:dyDescent="0.25">
      <c r="A48" s="10">
        <v>39753</v>
      </c>
      <c r="B48" s="4">
        <f>GRAFICO!I39</f>
        <v>27.765000000000001</v>
      </c>
      <c r="C48" s="15"/>
      <c r="D48" s="15"/>
      <c r="E48" s="15"/>
    </row>
    <row r="49" spans="1:5" x14ac:dyDescent="0.25">
      <c r="A49" s="10">
        <v>39783</v>
      </c>
      <c r="B49" s="4">
        <f>GRAFICO!I40</f>
        <v>26.754000000000001</v>
      </c>
      <c r="C49" s="15"/>
      <c r="D49" s="15"/>
      <c r="E49" s="15"/>
    </row>
    <row r="50" spans="1:5" x14ac:dyDescent="0.25">
      <c r="A50" s="10">
        <v>39814</v>
      </c>
      <c r="B50" s="4">
        <f>GRAFICO!I41</f>
        <v>29.46</v>
      </c>
      <c r="C50" s="15"/>
      <c r="D50" s="15"/>
      <c r="E50" s="15"/>
    </row>
    <row r="51" spans="1:5" x14ac:dyDescent="0.25">
      <c r="A51" s="10">
        <v>39845</v>
      </c>
      <c r="B51" s="4">
        <f>GRAFICO!I42</f>
        <v>28.004000000000001</v>
      </c>
      <c r="C51" s="15"/>
      <c r="D51" s="15"/>
      <c r="E51" s="15"/>
    </row>
    <row r="52" spans="1:5" x14ac:dyDescent="0.25">
      <c r="A52" s="10">
        <v>39873</v>
      </c>
      <c r="B52" s="4">
        <f>GRAFICO!I43</f>
        <v>23.091999999999999</v>
      </c>
      <c r="C52" s="15"/>
      <c r="D52" s="15"/>
      <c r="E52" s="15"/>
    </row>
    <row r="53" spans="1:5" x14ac:dyDescent="0.25">
      <c r="A53" s="10">
        <v>39904</v>
      </c>
      <c r="B53" s="4">
        <f>GRAFICO!I44</f>
        <v>22.948</v>
      </c>
      <c r="C53" s="15"/>
      <c r="D53" s="15"/>
      <c r="E53" s="15"/>
    </row>
    <row r="54" spans="1:5" x14ac:dyDescent="0.25">
      <c r="A54" s="10">
        <v>39934</v>
      </c>
      <c r="B54" s="4">
        <f>GRAFICO!I45</f>
        <v>20.175999999999998</v>
      </c>
      <c r="C54" s="15"/>
      <c r="D54" s="15"/>
      <c r="E54" s="15"/>
    </row>
    <row r="55" spans="1:5" x14ac:dyDescent="0.25">
      <c r="A55" s="10">
        <v>39965</v>
      </c>
      <c r="B55" s="4">
        <f>GRAFICO!I46</f>
        <v>20.268999999999998</v>
      </c>
      <c r="C55" s="15"/>
      <c r="D55" s="15"/>
      <c r="E55" s="15"/>
    </row>
    <row r="56" spans="1:5" x14ac:dyDescent="0.25">
      <c r="A56" s="10">
        <v>39995</v>
      </c>
      <c r="B56" s="4">
        <f>GRAFICO!I47</f>
        <v>24.6</v>
      </c>
      <c r="C56" s="15"/>
      <c r="D56" s="15"/>
      <c r="E56" s="15"/>
    </row>
    <row r="57" spans="1:5" x14ac:dyDescent="0.25">
      <c r="A57" s="10">
        <v>40026</v>
      </c>
      <c r="B57" s="4">
        <f>GRAFICO!I48</f>
        <v>25.594000000000001</v>
      </c>
      <c r="C57" s="15"/>
      <c r="D57" s="15"/>
      <c r="E57" s="15"/>
    </row>
    <row r="58" spans="1:5" x14ac:dyDescent="0.25">
      <c r="A58" s="10">
        <v>40057</v>
      </c>
      <c r="B58" s="4">
        <f>GRAFICO!I49</f>
        <v>25.550999999999998</v>
      </c>
      <c r="C58" s="15"/>
      <c r="D58" s="15"/>
      <c r="E58" s="15"/>
    </row>
    <row r="59" spans="1:5" x14ac:dyDescent="0.25">
      <c r="A59" s="10">
        <v>40087</v>
      </c>
      <c r="B59" s="4">
        <f>GRAFICO!I50</f>
        <v>29.72</v>
      </c>
      <c r="C59" s="15"/>
      <c r="D59" s="15"/>
      <c r="E59" s="15"/>
    </row>
    <row r="60" spans="1:5" x14ac:dyDescent="0.25">
      <c r="A60" s="10">
        <v>40118</v>
      </c>
      <c r="B60" s="4">
        <f>GRAFICO!I51</f>
        <v>30.007999999999999</v>
      </c>
      <c r="C60" s="15"/>
      <c r="D60" s="15"/>
      <c r="E60" s="15"/>
    </row>
    <row r="61" spans="1:5" x14ac:dyDescent="0.25">
      <c r="A61" s="10">
        <v>40148</v>
      </c>
      <c r="B61" s="4">
        <f>GRAFICO!I52</f>
        <v>28.742999999999999</v>
      </c>
      <c r="C61" s="15"/>
      <c r="D61" s="15"/>
      <c r="E61" s="15"/>
    </row>
    <row r="62" spans="1:5" x14ac:dyDescent="0.25">
      <c r="A62" s="10">
        <v>40179</v>
      </c>
      <c r="B62" s="4">
        <f>GRAFICO!I53</f>
        <v>36.758000000000003</v>
      </c>
      <c r="C62" s="15"/>
      <c r="D62" s="15"/>
      <c r="E62" s="15"/>
    </row>
    <row r="63" spans="1:5" x14ac:dyDescent="0.25">
      <c r="A63" s="10">
        <v>40210</v>
      </c>
      <c r="B63" s="4">
        <f>GRAFICO!I54</f>
        <v>32.073999999999998</v>
      </c>
      <c r="C63" s="15"/>
      <c r="D63" s="15"/>
      <c r="E63" s="15"/>
    </row>
    <row r="64" spans="1:5" x14ac:dyDescent="0.25">
      <c r="A64" s="10">
        <v>40238</v>
      </c>
      <c r="B64" s="4">
        <f>GRAFICO!I55</f>
        <v>16.928999999999998</v>
      </c>
      <c r="C64" s="15"/>
      <c r="D64" s="15"/>
      <c r="E64" s="15"/>
    </row>
    <row r="65" spans="1:6" x14ac:dyDescent="0.25">
      <c r="A65" s="10">
        <v>40269</v>
      </c>
      <c r="B65" s="4">
        <f>GRAFICO!I56</f>
        <v>25.012</v>
      </c>
      <c r="C65" s="15"/>
      <c r="D65" s="15"/>
      <c r="E65" s="15"/>
    </row>
    <row r="66" spans="1:6" x14ac:dyDescent="0.25">
      <c r="A66" s="10">
        <v>40299</v>
      </c>
      <c r="B66" s="4">
        <f>GRAFICO!I57</f>
        <v>25.847999999999999</v>
      </c>
      <c r="C66" s="15"/>
      <c r="D66" s="15"/>
      <c r="E66" s="15"/>
    </row>
    <row r="67" spans="1:6" x14ac:dyDescent="0.25">
      <c r="A67" s="10">
        <v>40330</v>
      </c>
      <c r="B67" s="4">
        <f>GRAFICO!I58</f>
        <v>24.312999999999999</v>
      </c>
      <c r="C67" s="15"/>
      <c r="D67" s="15"/>
      <c r="E67" s="15"/>
    </row>
    <row r="68" spans="1:6" x14ac:dyDescent="0.25">
      <c r="A68" s="10">
        <v>40360</v>
      </c>
      <c r="B68" s="4">
        <f>GRAFICO!I59</f>
        <v>32.457000000000001</v>
      </c>
      <c r="C68" s="15"/>
      <c r="D68" s="15"/>
      <c r="E68" s="15"/>
    </row>
    <row r="69" spans="1:6" x14ac:dyDescent="0.25">
      <c r="A69" s="10">
        <v>40391</v>
      </c>
      <c r="B69" s="4">
        <f>GRAFICO!I60</f>
        <v>33.348999999999997</v>
      </c>
      <c r="C69" s="15"/>
      <c r="D69" s="15"/>
      <c r="E69" s="15"/>
    </row>
    <row r="70" spans="1:6" x14ac:dyDescent="0.25">
      <c r="A70" s="10">
        <v>40422</v>
      </c>
      <c r="B70" s="4">
        <f>GRAFICO!I61</f>
        <v>34.658000000000001</v>
      </c>
      <c r="C70" s="15"/>
      <c r="D70" s="15"/>
      <c r="E70" s="15"/>
    </row>
    <row r="71" spans="1:6" x14ac:dyDescent="0.25">
      <c r="A71" s="10">
        <v>40452</v>
      </c>
      <c r="B71" s="4">
        <f>GRAFICO!I62</f>
        <v>39.32</v>
      </c>
      <c r="C71" s="15"/>
      <c r="D71" s="15"/>
      <c r="E71" s="15"/>
    </row>
    <row r="72" spans="1:6" x14ac:dyDescent="0.25">
      <c r="A72" s="10">
        <v>40483</v>
      </c>
      <c r="B72" s="4">
        <f>GRAFICO!I63</f>
        <v>41.286000000000001</v>
      </c>
      <c r="C72" s="15"/>
      <c r="D72" s="15"/>
      <c r="E72" s="15"/>
    </row>
    <row r="73" spans="1:6" x14ac:dyDescent="0.25">
      <c r="A73" s="10">
        <v>40513</v>
      </c>
      <c r="B73" s="4">
        <f>GRAFICO!I64</f>
        <v>41.719000000000001</v>
      </c>
      <c r="C73" s="15"/>
      <c r="D73" s="15"/>
      <c r="E73" s="15"/>
    </row>
    <row r="74" spans="1:6" x14ac:dyDescent="0.25">
      <c r="A74" s="10">
        <v>40544</v>
      </c>
      <c r="B74" s="4">
        <f>GRAFICO!I65</f>
        <v>51.149000000000001</v>
      </c>
      <c r="C74" s="4">
        <v>33.541759999999996</v>
      </c>
      <c r="D74" s="15">
        <v>41.664299999999997</v>
      </c>
      <c r="E74" s="15">
        <v>43.896529999999998</v>
      </c>
      <c r="F74" s="15"/>
    </row>
    <row r="75" spans="1:6" x14ac:dyDescent="0.25">
      <c r="A75" s="10">
        <v>40575</v>
      </c>
      <c r="B75" s="4">
        <f>GRAFICO!I66</f>
        <v>48.854999999999997</v>
      </c>
      <c r="C75" s="4">
        <v>33.75515</v>
      </c>
      <c r="D75" s="15">
        <v>37.414999999999999</v>
      </c>
      <c r="E75" s="15">
        <v>38.537489999999998</v>
      </c>
      <c r="F75" s="15"/>
    </row>
    <row r="76" spans="1:6" x14ac:dyDescent="0.25">
      <c r="A76" s="10">
        <v>40603</v>
      </c>
      <c r="B76" s="4">
        <f>GRAFICO!I67</f>
        <v>39.421999999999997</v>
      </c>
      <c r="C76" s="4">
        <v>33.937049999999999</v>
      </c>
      <c r="D76" s="15">
        <v>27.61786</v>
      </c>
      <c r="E76" s="15">
        <v>21.567679999999999</v>
      </c>
      <c r="F76" s="15"/>
    </row>
    <row r="77" spans="1:6" x14ac:dyDescent="0.25">
      <c r="A77" s="10">
        <v>40634</v>
      </c>
      <c r="B77" s="4">
        <f>GRAFICO!I68</f>
        <v>37.68</v>
      </c>
      <c r="C77" s="4">
        <v>34.084879999999998</v>
      </c>
      <c r="D77" s="15">
        <v>32.899889999999999</v>
      </c>
      <c r="E77" s="15">
        <v>31.67521</v>
      </c>
      <c r="F77" s="15"/>
    </row>
    <row r="78" spans="1:6" x14ac:dyDescent="0.25">
      <c r="A78" s="10">
        <v>40664</v>
      </c>
      <c r="B78" s="4">
        <f>GRAFICO!I69</f>
        <v>39.271999999999998</v>
      </c>
      <c r="C78" s="4">
        <v>34.196060000000003</v>
      </c>
      <c r="D78" s="15">
        <v>33.53378</v>
      </c>
      <c r="E78" s="15">
        <v>32.173139999999997</v>
      </c>
      <c r="F78" s="15"/>
    </row>
    <row r="79" spans="1:6" x14ac:dyDescent="0.25">
      <c r="A79" s="10">
        <v>40695</v>
      </c>
      <c r="B79" s="4">
        <f>GRAFICO!I70</f>
        <v>36.840000000000003</v>
      </c>
      <c r="C79" s="4">
        <v>34.267989999999998</v>
      </c>
      <c r="D79" s="15">
        <v>30.969259999999998</v>
      </c>
      <c r="E79" s="15">
        <v>30.214379999999998</v>
      </c>
      <c r="F79" s="15"/>
    </row>
    <row r="80" spans="1:6" x14ac:dyDescent="0.25">
      <c r="A80" s="10">
        <v>40725</v>
      </c>
      <c r="B80" s="4">
        <f>GRAFICO!I71</f>
        <v>42.241</v>
      </c>
      <c r="C80" s="4">
        <v>34.298070000000003</v>
      </c>
      <c r="D80" s="15">
        <v>38.106229999999996</v>
      </c>
      <c r="E80" s="15">
        <v>38.180689999999998</v>
      </c>
      <c r="F80" s="15"/>
    </row>
    <row r="81" spans="1:6" x14ac:dyDescent="0.25">
      <c r="A81" s="10">
        <v>40756</v>
      </c>
      <c r="B81" s="4">
        <f>GRAFICO!I72</f>
        <v>41.164999999999999</v>
      </c>
      <c r="C81" s="4">
        <v>34.283709999999999</v>
      </c>
      <c r="D81" s="15">
        <v>39.999160000000003</v>
      </c>
      <c r="E81" s="15">
        <v>39.075879999999998</v>
      </c>
      <c r="F81" s="15"/>
    </row>
    <row r="82" spans="1:6" x14ac:dyDescent="0.25">
      <c r="A82" s="10">
        <v>40787</v>
      </c>
      <c r="B82" s="4">
        <f>GRAFICO!I73</f>
        <v>43.856999999999999</v>
      </c>
      <c r="C82" s="4">
        <v>34.222349999999999</v>
      </c>
      <c r="D82" s="15">
        <v>39.481259999999999</v>
      </c>
      <c r="E82" s="15">
        <v>40.813020000000002</v>
      </c>
      <c r="F82" s="15"/>
    </row>
    <row r="83" spans="1:6" x14ac:dyDescent="0.25">
      <c r="A83" s="10">
        <v>40817</v>
      </c>
      <c r="B83" s="4">
        <f>GRAFICO!I74</f>
        <v>47.21</v>
      </c>
      <c r="C83" s="4">
        <v>34.11148</v>
      </c>
      <c r="D83" s="15">
        <v>46.260399999999997</v>
      </c>
      <c r="E83" s="15">
        <v>45.569369999999999</v>
      </c>
      <c r="F83" s="15"/>
    </row>
    <row r="84" spans="1:6" x14ac:dyDescent="0.25">
      <c r="A84" s="10">
        <v>40848</v>
      </c>
      <c r="B84" s="4">
        <f>GRAFICO!I75</f>
        <v>48.796999999999997</v>
      </c>
      <c r="C84" s="4">
        <v>33.948610000000002</v>
      </c>
      <c r="D84" s="15">
        <v>47.846600000000002</v>
      </c>
      <c r="E84" s="15">
        <v>49.139659999999999</v>
      </c>
      <c r="F84" s="15"/>
    </row>
    <row r="85" spans="1:6" x14ac:dyDescent="0.25">
      <c r="A85" s="10">
        <v>40878</v>
      </c>
      <c r="B85" s="4">
        <f>GRAFICO!I76</f>
        <v>49.662999999999997</v>
      </c>
      <c r="C85" s="4">
        <v>33.731349999999999</v>
      </c>
      <c r="D85" s="15">
        <v>44.17239</v>
      </c>
      <c r="E85" s="15">
        <v>42.941249999999997</v>
      </c>
      <c r="F85" s="15"/>
    </row>
    <row r="86" spans="1:6" x14ac:dyDescent="0.25">
      <c r="A86" s="10">
        <v>40909</v>
      </c>
      <c r="B86" s="4">
        <f>GRAFICO!I77</f>
        <v>60.274999999999999</v>
      </c>
      <c r="C86" s="4">
        <v>33.457360000000001</v>
      </c>
      <c r="D86" s="15">
        <v>47.882809999999999</v>
      </c>
      <c r="E86" s="15">
        <v>50.976779999999998</v>
      </c>
      <c r="F86" s="15"/>
    </row>
    <row r="87" spans="1:6" x14ac:dyDescent="0.25">
      <c r="A87" s="10">
        <v>40940</v>
      </c>
      <c r="B87" s="4">
        <f>GRAFICO!I78</f>
        <v>59.843000000000004</v>
      </c>
      <c r="C87" s="4">
        <v>33.124450000000003</v>
      </c>
      <c r="D87" s="15">
        <v>44.968049999999998</v>
      </c>
      <c r="E87" s="15">
        <v>45.371490000000001</v>
      </c>
      <c r="F87" s="15"/>
    </row>
    <row r="88" spans="1:6" x14ac:dyDescent="0.25">
      <c r="A88" s="10">
        <v>40969</v>
      </c>
      <c r="B88" s="4">
        <f>GRAFICO!I79</f>
        <v>49.906999999999996</v>
      </c>
      <c r="C88" s="4">
        <v>32.73048</v>
      </c>
      <c r="D88" s="15">
        <v>38.063839999999999</v>
      </c>
      <c r="E88" s="15">
        <v>27.22017</v>
      </c>
      <c r="F88" s="15"/>
    </row>
    <row r="89" spans="1:6" x14ac:dyDescent="0.25">
      <c r="A89" s="10">
        <v>41000</v>
      </c>
      <c r="B89" s="4">
        <f>GRAFICO!I80</f>
        <v>46.508000000000003</v>
      </c>
      <c r="C89" s="4">
        <v>32.273519999999998</v>
      </c>
      <c r="D89" s="15">
        <v>42.026600000000002</v>
      </c>
      <c r="E89" s="15">
        <v>38.367829999999998</v>
      </c>
      <c r="F89" s="15"/>
    </row>
    <row r="90" spans="1:6" x14ac:dyDescent="0.25">
      <c r="A90" s="10">
        <v>41030</v>
      </c>
      <c r="B90" s="4">
        <f>GRAFICO!I81</f>
        <v>48.75</v>
      </c>
      <c r="C90" s="4">
        <v>31.75177</v>
      </c>
      <c r="D90" s="15">
        <v>42.279780000000002</v>
      </c>
      <c r="E90" s="15">
        <v>38.832439999999998</v>
      </c>
      <c r="F90" s="15"/>
    </row>
    <row r="91" spans="1:6" x14ac:dyDescent="0.25">
      <c r="A91" s="10">
        <v>41061</v>
      </c>
      <c r="B91" s="4">
        <f>GRAFICO!I82</f>
        <v>45.621000000000002</v>
      </c>
      <c r="C91" s="4">
        <v>31.163609999999998</v>
      </c>
      <c r="D91" s="15">
        <v>39.629519999999999</v>
      </c>
      <c r="E91" s="15">
        <v>36.701720000000002</v>
      </c>
      <c r="F91" s="15"/>
    </row>
    <row r="92" spans="1:6" x14ac:dyDescent="0.25">
      <c r="A92" s="10">
        <v>41091</v>
      </c>
      <c r="B92" s="4">
        <f>GRAFICO!I83</f>
        <v>52.165999999999997</v>
      </c>
      <c r="C92" s="4">
        <v>30.507660000000001</v>
      </c>
      <c r="D92" s="15">
        <v>45.804989999999997</v>
      </c>
      <c r="E92" s="15">
        <v>44.961440000000003</v>
      </c>
      <c r="F92" s="15"/>
    </row>
    <row r="93" spans="1:6" x14ac:dyDescent="0.25">
      <c r="A93" s="10">
        <v>41122</v>
      </c>
      <c r="B93" s="4">
        <f>GRAFICO!I84</f>
        <v>50.485999999999997</v>
      </c>
      <c r="C93" s="4">
        <v>29.78276</v>
      </c>
      <c r="D93" s="15">
        <v>47.991430000000001</v>
      </c>
      <c r="E93" s="15">
        <v>45.889510000000001</v>
      </c>
      <c r="F93" s="15"/>
    </row>
    <row r="94" spans="1:6" x14ac:dyDescent="0.25">
      <c r="A94" s="10">
        <v>41153</v>
      </c>
      <c r="B94" s="4">
        <f>GRAFICO!I85</f>
        <v>47.22</v>
      </c>
      <c r="C94" s="4">
        <v>28.988040000000002</v>
      </c>
      <c r="D94" s="15">
        <v>47.202150000000003</v>
      </c>
      <c r="E94" s="15">
        <v>47.732529999999997</v>
      </c>
      <c r="F94" s="15"/>
    </row>
    <row r="95" spans="1:6" x14ac:dyDescent="0.25">
      <c r="A95" s="10">
        <v>41183</v>
      </c>
      <c r="B95" s="4">
        <f>GRAFICO!I86</f>
        <v>54.543999999999997</v>
      </c>
      <c r="C95" s="4">
        <v>28.12294</v>
      </c>
      <c r="D95" s="15">
        <v>54.011139999999997</v>
      </c>
      <c r="E95" s="15">
        <v>52.601700000000001</v>
      </c>
      <c r="F95" s="15"/>
    </row>
    <row r="96" spans="1:6" x14ac:dyDescent="0.25">
      <c r="A96" s="10">
        <v>41214</v>
      </c>
      <c r="B96" s="4">
        <f>GRAFICO!I87</f>
        <v>55.86</v>
      </c>
      <c r="C96" s="4">
        <v>27.187270000000002</v>
      </c>
      <c r="D96" s="15">
        <v>55.72504</v>
      </c>
      <c r="E96" s="15">
        <v>56.464190000000002</v>
      </c>
      <c r="F96" s="15"/>
    </row>
    <row r="97" spans="1:6" x14ac:dyDescent="0.25">
      <c r="A97" s="10">
        <v>41244</v>
      </c>
      <c r="B97" s="4">
        <f>GRAFICO!I88</f>
        <v>52.756999999999998</v>
      </c>
      <c r="C97" s="4">
        <v>26.18121</v>
      </c>
      <c r="D97" s="15">
        <v>52.62856</v>
      </c>
      <c r="E97" s="15">
        <v>50.083979999999997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5" x14ac:dyDescent="0.2">
      <c r="A1" s="3" t="s">
        <v>129</v>
      </c>
    </row>
    <row r="2" spans="1:15" x14ac:dyDescent="0.2">
      <c r="A2" s="3" t="s">
        <v>97</v>
      </c>
    </row>
    <row r="4" spans="1:15" ht="12.75" customHeight="1" x14ac:dyDescent="0.2">
      <c r="A4" s="3" t="s">
        <v>59</v>
      </c>
      <c r="C4" s="22" t="s">
        <v>60</v>
      </c>
      <c r="D4" s="22"/>
      <c r="E4" s="22"/>
      <c r="F4" s="23" t="s">
        <v>108</v>
      </c>
      <c r="G4" s="23"/>
      <c r="H4" s="23"/>
    </row>
    <row r="5" spans="1:15" x14ac:dyDescent="0.2">
      <c r="C5" s="22"/>
      <c r="D5" s="22"/>
      <c r="E5" s="22"/>
      <c r="F5" s="23"/>
      <c r="G5" s="23"/>
      <c r="H5" s="23"/>
    </row>
    <row r="6" spans="1:15" x14ac:dyDescent="0.2">
      <c r="B6" s="3" t="s">
        <v>106</v>
      </c>
      <c r="C6" s="3" t="s">
        <v>109</v>
      </c>
      <c r="D6" s="3" t="s">
        <v>110</v>
      </c>
      <c r="E6" s="3" t="s">
        <v>111</v>
      </c>
      <c r="F6" s="3" t="s">
        <v>61</v>
      </c>
      <c r="G6" s="3" t="s">
        <v>62</v>
      </c>
      <c r="H6" s="3" t="s">
        <v>63</v>
      </c>
    </row>
    <row r="7" spans="1:15" x14ac:dyDescent="0.2">
      <c r="A7" s="10">
        <v>38718</v>
      </c>
      <c r="B7" s="15">
        <v>16.937000000000001</v>
      </c>
      <c r="C7" s="6"/>
      <c r="D7" s="6"/>
      <c r="E7" s="6"/>
      <c r="I7" s="11"/>
    </row>
    <row r="8" spans="1:15" x14ac:dyDescent="0.2">
      <c r="A8" s="10">
        <v>38749</v>
      </c>
      <c r="B8" s="15">
        <v>15.284000000000001</v>
      </c>
      <c r="C8" s="6"/>
      <c r="D8" s="6"/>
      <c r="E8" s="6"/>
      <c r="I8" s="15"/>
    </row>
    <row r="9" spans="1:15" x14ac:dyDescent="0.2">
      <c r="A9" s="10">
        <v>38777</v>
      </c>
      <c r="B9" s="15">
        <v>13.33</v>
      </c>
      <c r="C9" s="6"/>
      <c r="D9" s="6"/>
      <c r="E9" s="6"/>
      <c r="I9" s="15"/>
    </row>
    <row r="10" spans="1:15" x14ac:dyDescent="0.2">
      <c r="A10" s="10">
        <v>38808</v>
      </c>
      <c r="B10" s="15">
        <v>12.858000000000001</v>
      </c>
      <c r="C10" s="6"/>
      <c r="D10" s="6"/>
      <c r="E10" s="6"/>
      <c r="I10" s="15"/>
    </row>
    <row r="11" spans="1:15" x14ac:dyDescent="0.2">
      <c r="A11" s="10">
        <v>38838</v>
      </c>
      <c r="B11" s="15">
        <v>12.484</v>
      </c>
      <c r="C11" s="6"/>
      <c r="D11" s="6"/>
      <c r="E11" s="6"/>
      <c r="I11" s="15"/>
      <c r="J11" s="6"/>
      <c r="K11" s="6"/>
      <c r="L11" s="6"/>
      <c r="M11" s="6"/>
      <c r="N11" s="6"/>
      <c r="O11" s="6"/>
    </row>
    <row r="12" spans="1:15" x14ac:dyDescent="0.2">
      <c r="A12" s="10">
        <v>38869</v>
      </c>
      <c r="B12" s="15">
        <v>12.743</v>
      </c>
      <c r="C12" s="6"/>
      <c r="D12" s="6"/>
      <c r="E12" s="6"/>
      <c r="I12" s="15"/>
      <c r="J12" s="6"/>
      <c r="K12" s="6"/>
      <c r="L12" s="6"/>
      <c r="M12" s="6"/>
      <c r="N12" s="6"/>
      <c r="O12" s="6"/>
    </row>
    <row r="13" spans="1:15" x14ac:dyDescent="0.2">
      <c r="A13" s="10">
        <v>38899</v>
      </c>
      <c r="B13" s="15">
        <v>14.516</v>
      </c>
      <c r="C13" s="6"/>
      <c r="D13" s="6"/>
      <c r="E13" s="6"/>
      <c r="I13" s="15"/>
      <c r="J13" s="6"/>
      <c r="K13" s="6"/>
      <c r="L13" s="6"/>
      <c r="M13" s="6"/>
      <c r="N13" s="6"/>
      <c r="O13" s="6"/>
    </row>
    <row r="14" spans="1:15" x14ac:dyDescent="0.2">
      <c r="A14" s="10">
        <v>38930</v>
      </c>
      <c r="B14" s="15">
        <v>14.875</v>
      </c>
      <c r="C14" s="6"/>
      <c r="D14" s="6"/>
      <c r="E14" s="6"/>
      <c r="I14" s="15"/>
      <c r="J14" s="6"/>
      <c r="K14" s="6"/>
      <c r="L14" s="6"/>
      <c r="M14" s="6"/>
      <c r="N14" s="6"/>
      <c r="O14" s="6"/>
    </row>
    <row r="15" spans="1:15" x14ac:dyDescent="0.2">
      <c r="A15" s="10">
        <v>38961</v>
      </c>
      <c r="B15" s="15">
        <v>14.638</v>
      </c>
      <c r="C15" s="6"/>
      <c r="D15" s="6"/>
      <c r="E15" s="6"/>
      <c r="I15" s="15"/>
      <c r="J15" s="6"/>
      <c r="K15" s="6"/>
      <c r="L15" s="6"/>
      <c r="M15" s="6"/>
      <c r="N15" s="6"/>
      <c r="O15" s="6"/>
    </row>
    <row r="16" spans="1:15" x14ac:dyDescent="0.2">
      <c r="A16" s="10">
        <v>38991</v>
      </c>
      <c r="B16" s="15">
        <v>16.548999999999999</v>
      </c>
      <c r="C16" s="6"/>
      <c r="D16" s="6"/>
      <c r="E16" s="6"/>
      <c r="I16" s="15"/>
      <c r="J16" s="6"/>
      <c r="K16" s="6"/>
      <c r="L16" s="6"/>
      <c r="M16" s="6"/>
      <c r="N16" s="6"/>
      <c r="O16" s="6"/>
    </row>
    <row r="17" spans="1:15" x14ac:dyDescent="0.2">
      <c r="A17" s="10">
        <v>39022</v>
      </c>
      <c r="B17" s="15">
        <v>20.053999999999998</v>
      </c>
      <c r="C17" s="6"/>
      <c r="D17" s="6"/>
      <c r="E17" s="6"/>
      <c r="I17" s="15"/>
      <c r="J17" s="6"/>
      <c r="K17" s="6"/>
      <c r="L17" s="6"/>
      <c r="M17" s="6"/>
      <c r="N17" s="6"/>
      <c r="O17" s="6"/>
    </row>
    <row r="18" spans="1:15" x14ac:dyDescent="0.2">
      <c r="A18" s="10">
        <v>39052</v>
      </c>
      <c r="B18" s="15">
        <v>17.370999999999999</v>
      </c>
      <c r="C18" s="6"/>
      <c r="D18" s="6"/>
      <c r="E18" s="6"/>
      <c r="I18" s="15"/>
      <c r="J18" s="6"/>
      <c r="K18" s="6"/>
      <c r="L18" s="6"/>
      <c r="M18" s="6"/>
      <c r="N18" s="6"/>
      <c r="O18" s="6"/>
    </row>
    <row r="19" spans="1:15" x14ac:dyDescent="0.2">
      <c r="A19" s="10">
        <v>39083</v>
      </c>
      <c r="B19" s="15">
        <v>19.094000000000001</v>
      </c>
      <c r="C19" s="6"/>
      <c r="D19" s="6"/>
      <c r="E19" s="6"/>
      <c r="I19" s="15"/>
      <c r="J19" s="6"/>
      <c r="K19" s="6"/>
      <c r="L19" s="6"/>
      <c r="M19" s="6"/>
      <c r="N19" s="6"/>
      <c r="O19" s="6"/>
    </row>
    <row r="20" spans="1:15" x14ac:dyDescent="0.2">
      <c r="A20" s="10">
        <v>39114</v>
      </c>
      <c r="B20" s="15">
        <v>16.815000000000001</v>
      </c>
      <c r="C20" s="6"/>
      <c r="D20" s="6"/>
      <c r="E20" s="6"/>
      <c r="I20" s="15"/>
      <c r="J20" s="6"/>
      <c r="K20" s="6"/>
      <c r="L20" s="6"/>
      <c r="M20" s="6"/>
      <c r="N20" s="6"/>
      <c r="O20" s="6"/>
    </row>
    <row r="21" spans="1:15" x14ac:dyDescent="0.2">
      <c r="A21" s="10">
        <v>39142</v>
      </c>
      <c r="B21" s="15">
        <v>15.419</v>
      </c>
      <c r="C21" s="6"/>
      <c r="D21" s="6"/>
      <c r="E21" s="6"/>
      <c r="I21" s="15"/>
      <c r="J21" s="6"/>
      <c r="K21" s="6"/>
      <c r="L21" s="6"/>
      <c r="M21" s="6"/>
      <c r="N21" s="6"/>
      <c r="O21" s="6"/>
    </row>
    <row r="22" spans="1:15" x14ac:dyDescent="0.2">
      <c r="A22" s="10">
        <v>39173</v>
      </c>
      <c r="B22" s="15">
        <v>16.263000000000002</v>
      </c>
      <c r="C22" s="6"/>
      <c r="D22" s="6"/>
      <c r="E22" s="6"/>
      <c r="I22" s="15"/>
      <c r="J22" s="6"/>
      <c r="K22" s="6"/>
      <c r="L22" s="6"/>
      <c r="M22" s="6"/>
      <c r="N22" s="6"/>
      <c r="O22" s="6"/>
    </row>
    <row r="23" spans="1:15" x14ac:dyDescent="0.2">
      <c r="A23" s="10">
        <v>39203</v>
      </c>
      <c r="B23" s="15">
        <v>17.427</v>
      </c>
      <c r="C23" s="6"/>
      <c r="D23" s="6"/>
      <c r="E23" s="6"/>
      <c r="I23" s="15"/>
      <c r="J23" s="6"/>
      <c r="K23" s="6"/>
      <c r="L23" s="6"/>
      <c r="M23" s="6"/>
      <c r="N23" s="6"/>
      <c r="O23" s="6"/>
    </row>
    <row r="24" spans="1:15" x14ac:dyDescent="0.2">
      <c r="A24" s="10">
        <v>39234</v>
      </c>
      <c r="B24" s="15">
        <v>16.241</v>
      </c>
      <c r="C24" s="6"/>
      <c r="D24" s="6"/>
      <c r="E24" s="6"/>
      <c r="I24" s="15"/>
      <c r="J24" s="6"/>
      <c r="K24" s="6"/>
      <c r="L24" s="6"/>
      <c r="M24" s="6"/>
      <c r="N24" s="6"/>
      <c r="O24" s="6"/>
    </row>
    <row r="25" spans="1:15" x14ac:dyDescent="0.2">
      <c r="A25" s="10">
        <v>39264</v>
      </c>
      <c r="B25" s="15">
        <v>18.036999999999999</v>
      </c>
      <c r="C25" s="6"/>
      <c r="D25" s="6"/>
      <c r="E25" s="6"/>
      <c r="I25" s="15"/>
      <c r="J25" s="6"/>
      <c r="K25" s="6"/>
      <c r="L25" s="6"/>
      <c r="M25" s="6"/>
      <c r="N25" s="6"/>
      <c r="O25" s="6"/>
    </row>
    <row r="26" spans="1:15" x14ac:dyDescent="0.2">
      <c r="A26" s="10">
        <v>39295</v>
      </c>
      <c r="B26" s="15">
        <v>18.856999999999999</v>
      </c>
      <c r="C26" s="6"/>
      <c r="D26" s="6"/>
      <c r="E26" s="6"/>
      <c r="I26" s="15"/>
      <c r="J26" s="6"/>
      <c r="K26" s="6"/>
      <c r="L26" s="6"/>
      <c r="M26" s="6"/>
      <c r="N26" s="6"/>
      <c r="O26" s="6"/>
    </row>
    <row r="27" spans="1:15" x14ac:dyDescent="0.2">
      <c r="A27" s="10">
        <v>39326</v>
      </c>
      <c r="B27" s="15">
        <v>17.457000000000001</v>
      </c>
      <c r="C27" s="6"/>
      <c r="D27" s="6"/>
      <c r="E27" s="6"/>
      <c r="I27" s="15"/>
      <c r="J27" s="6"/>
      <c r="K27" s="6"/>
      <c r="L27" s="6"/>
      <c r="M27" s="6"/>
      <c r="N27" s="6"/>
      <c r="O27" s="6"/>
    </row>
    <row r="28" spans="1:15" x14ac:dyDescent="0.2">
      <c r="A28" s="10">
        <v>39356</v>
      </c>
      <c r="B28" s="15">
        <v>24.469000000000001</v>
      </c>
      <c r="C28" s="6"/>
      <c r="D28" s="6"/>
      <c r="E28" s="6"/>
      <c r="I28" s="15"/>
      <c r="J28" s="6"/>
      <c r="K28" s="6"/>
      <c r="L28" s="6"/>
      <c r="M28" s="6"/>
      <c r="N28" s="6"/>
      <c r="O28" s="6"/>
    </row>
    <row r="29" spans="1:15" x14ac:dyDescent="0.2">
      <c r="A29" s="10">
        <v>39387</v>
      </c>
      <c r="B29" s="15">
        <v>25.169</v>
      </c>
      <c r="C29" s="6"/>
      <c r="D29" s="6"/>
      <c r="E29" s="6"/>
      <c r="I29" s="15"/>
      <c r="J29" s="6"/>
      <c r="K29" s="6"/>
      <c r="L29" s="6"/>
      <c r="M29" s="6"/>
      <c r="N29" s="6"/>
      <c r="O29" s="6"/>
    </row>
    <row r="30" spans="1:15" x14ac:dyDescent="0.2">
      <c r="A30" s="10">
        <v>39417</v>
      </c>
      <c r="B30" s="15">
        <v>23.940999999999999</v>
      </c>
      <c r="C30" s="6"/>
      <c r="D30" s="6"/>
      <c r="E30" s="6"/>
      <c r="I30" s="15"/>
      <c r="J30" s="6"/>
      <c r="K30" s="6"/>
      <c r="L30" s="6"/>
      <c r="M30" s="6"/>
      <c r="N30" s="6"/>
      <c r="O30" s="6"/>
    </row>
    <row r="31" spans="1:15" x14ac:dyDescent="0.2">
      <c r="A31" s="10">
        <v>39448</v>
      </c>
      <c r="B31" s="15">
        <v>28.831</v>
      </c>
      <c r="C31" s="6"/>
      <c r="D31" s="6"/>
      <c r="E31" s="6"/>
      <c r="I31" s="15"/>
      <c r="J31" s="6"/>
      <c r="K31" s="6"/>
      <c r="L31" s="6"/>
      <c r="M31" s="6"/>
      <c r="N31" s="6"/>
      <c r="O31" s="6"/>
    </row>
    <row r="32" spans="1:15" x14ac:dyDescent="0.2">
      <c r="A32" s="10">
        <v>39479</v>
      </c>
      <c r="B32" s="15">
        <v>28.597000000000001</v>
      </c>
      <c r="C32" s="6"/>
      <c r="D32" s="6"/>
      <c r="E32" s="6"/>
      <c r="I32" s="15"/>
      <c r="J32" s="6"/>
      <c r="K32" s="6"/>
      <c r="L32" s="6"/>
      <c r="M32" s="6"/>
      <c r="N32" s="6"/>
      <c r="O32" s="6"/>
    </row>
    <row r="33" spans="1:15" x14ac:dyDescent="0.2">
      <c r="A33" s="10">
        <v>39508</v>
      </c>
      <c r="B33" s="15">
        <v>22.286000000000001</v>
      </c>
      <c r="C33" s="6"/>
      <c r="D33" s="6"/>
      <c r="E33" s="6"/>
      <c r="I33" s="15"/>
      <c r="J33" s="6"/>
      <c r="K33" s="6"/>
      <c r="L33" s="6"/>
      <c r="M33" s="6"/>
      <c r="N33" s="6"/>
      <c r="O33" s="6"/>
    </row>
    <row r="34" spans="1:15" x14ac:dyDescent="0.2">
      <c r="A34" s="10">
        <v>39539</v>
      </c>
      <c r="B34" s="15">
        <v>21.550999999999998</v>
      </c>
      <c r="C34" s="6"/>
      <c r="D34" s="6"/>
      <c r="E34" s="6"/>
      <c r="I34" s="15"/>
      <c r="J34" s="6"/>
      <c r="K34" s="6"/>
      <c r="L34" s="6"/>
      <c r="M34" s="6"/>
      <c r="N34" s="6"/>
      <c r="O34" s="6"/>
    </row>
    <row r="35" spans="1:15" x14ac:dyDescent="0.2">
      <c r="A35" s="10">
        <v>39569</v>
      </c>
      <c r="B35" s="15">
        <v>21.56</v>
      </c>
      <c r="C35" s="6"/>
      <c r="D35" s="6"/>
      <c r="E35" s="6"/>
      <c r="I35" s="15"/>
      <c r="J35" s="6"/>
      <c r="K35" s="6"/>
      <c r="L35" s="6"/>
      <c r="M35" s="6"/>
      <c r="N35" s="6"/>
      <c r="O35" s="6"/>
    </row>
    <row r="36" spans="1:15" x14ac:dyDescent="0.2">
      <c r="A36" s="10">
        <v>39600</v>
      </c>
      <c r="B36" s="15">
        <v>21.846</v>
      </c>
      <c r="C36" s="6"/>
      <c r="D36" s="6"/>
      <c r="E36" s="6"/>
      <c r="I36" s="15"/>
      <c r="J36" s="6"/>
      <c r="K36" s="6"/>
      <c r="L36" s="6"/>
      <c r="M36" s="6"/>
      <c r="N36" s="6"/>
      <c r="O36" s="6"/>
    </row>
    <row r="37" spans="1:15" x14ac:dyDescent="0.2">
      <c r="A37" s="10">
        <v>39630</v>
      </c>
      <c r="B37" s="15">
        <v>23.431000000000001</v>
      </c>
      <c r="C37" s="6"/>
      <c r="D37" s="6"/>
      <c r="E37" s="6"/>
      <c r="I37" s="15"/>
      <c r="J37" s="6"/>
      <c r="K37" s="6"/>
      <c r="L37" s="6"/>
      <c r="M37" s="6"/>
      <c r="N37" s="6"/>
      <c r="O37" s="6"/>
    </row>
    <row r="38" spans="1:15" x14ac:dyDescent="0.2">
      <c r="A38" s="10">
        <v>39661</v>
      </c>
      <c r="B38" s="15">
        <v>22.277000000000001</v>
      </c>
      <c r="C38" s="6"/>
      <c r="D38" s="6"/>
      <c r="E38" s="6"/>
      <c r="I38" s="15"/>
      <c r="J38" s="6"/>
      <c r="K38" s="6"/>
      <c r="L38" s="6"/>
      <c r="M38" s="6"/>
      <c r="N38" s="6"/>
      <c r="O38" s="6"/>
    </row>
    <row r="39" spans="1:15" x14ac:dyDescent="0.2">
      <c r="A39" s="10">
        <v>39692</v>
      </c>
      <c r="B39" s="15">
        <v>22.206</v>
      </c>
      <c r="C39" s="6"/>
      <c r="D39" s="6"/>
      <c r="E39" s="6"/>
      <c r="I39" s="15"/>
      <c r="J39" s="6"/>
      <c r="K39" s="6"/>
      <c r="L39" s="6"/>
      <c r="M39" s="6"/>
      <c r="N39" s="6"/>
      <c r="O39" s="6"/>
    </row>
    <row r="40" spans="1:15" x14ac:dyDescent="0.2">
      <c r="A40" s="10">
        <v>39722</v>
      </c>
      <c r="B40" s="15">
        <v>26.209</v>
      </c>
      <c r="C40" s="6"/>
      <c r="D40" s="6"/>
      <c r="E40" s="6"/>
      <c r="I40" s="15"/>
      <c r="J40" s="6"/>
      <c r="K40" s="6"/>
      <c r="L40" s="6"/>
      <c r="M40" s="6"/>
      <c r="N40" s="6"/>
      <c r="O40" s="6"/>
    </row>
    <row r="41" spans="1:15" x14ac:dyDescent="0.2">
      <c r="A41" s="10">
        <v>39753</v>
      </c>
      <c r="B41" s="15">
        <v>27.765000000000001</v>
      </c>
      <c r="C41" s="6"/>
      <c r="D41" s="6"/>
      <c r="E41" s="6"/>
      <c r="I41" s="15"/>
      <c r="J41" s="6"/>
      <c r="K41" s="6"/>
      <c r="L41" s="6"/>
      <c r="M41" s="6"/>
      <c r="N41" s="6"/>
      <c r="O41" s="6"/>
    </row>
    <row r="42" spans="1:15" x14ac:dyDescent="0.2">
      <c r="A42" s="10">
        <v>39783</v>
      </c>
      <c r="B42" s="15">
        <v>26.754000000000001</v>
      </c>
      <c r="C42" s="6"/>
      <c r="D42" s="6"/>
      <c r="E42" s="6"/>
      <c r="I42" s="15"/>
      <c r="J42" s="6"/>
      <c r="K42" s="6"/>
      <c r="L42" s="6"/>
      <c r="M42" s="6"/>
      <c r="N42" s="6"/>
      <c r="O42" s="6"/>
    </row>
    <row r="43" spans="1:15" x14ac:dyDescent="0.2">
      <c r="A43" s="10">
        <v>39814</v>
      </c>
      <c r="B43" s="15">
        <v>29.46</v>
      </c>
      <c r="C43" s="6"/>
      <c r="D43" s="6"/>
      <c r="E43" s="6"/>
      <c r="I43" s="15"/>
      <c r="J43" s="6"/>
      <c r="K43" s="6"/>
      <c r="L43" s="6"/>
      <c r="M43" s="6"/>
      <c r="N43" s="6"/>
      <c r="O43" s="6"/>
    </row>
    <row r="44" spans="1:15" x14ac:dyDescent="0.2">
      <c r="A44" s="10">
        <v>39845</v>
      </c>
      <c r="B44" s="15">
        <v>28.004000000000001</v>
      </c>
      <c r="C44" s="6"/>
      <c r="D44" s="6"/>
      <c r="E44" s="6"/>
      <c r="I44" s="15"/>
      <c r="J44" s="6"/>
      <c r="K44" s="6"/>
      <c r="L44" s="6"/>
      <c r="M44" s="6"/>
      <c r="N44" s="6"/>
      <c r="O44" s="6"/>
    </row>
    <row r="45" spans="1:15" x14ac:dyDescent="0.2">
      <c r="A45" s="10">
        <v>39873</v>
      </c>
      <c r="B45" s="15">
        <v>23.091999999999999</v>
      </c>
      <c r="C45" s="6"/>
      <c r="D45" s="6"/>
      <c r="E45" s="6"/>
      <c r="I45" s="15"/>
      <c r="J45" s="6"/>
      <c r="K45" s="6"/>
      <c r="L45" s="6"/>
      <c r="M45" s="6"/>
      <c r="N45" s="6"/>
      <c r="O45" s="6"/>
    </row>
    <row r="46" spans="1:15" x14ac:dyDescent="0.2">
      <c r="A46" s="10">
        <v>39904</v>
      </c>
      <c r="B46" s="15">
        <v>22.948</v>
      </c>
      <c r="C46" s="6"/>
      <c r="D46" s="6"/>
      <c r="E46" s="6"/>
      <c r="I46" s="15"/>
      <c r="J46" s="6"/>
      <c r="K46" s="6"/>
      <c r="L46" s="6"/>
      <c r="M46" s="6"/>
      <c r="N46" s="6"/>
      <c r="O46" s="6"/>
    </row>
    <row r="47" spans="1:15" x14ac:dyDescent="0.2">
      <c r="A47" s="10">
        <v>39934</v>
      </c>
      <c r="B47" s="15">
        <v>20.175999999999998</v>
      </c>
      <c r="C47" s="6"/>
      <c r="D47" s="6"/>
      <c r="E47" s="6"/>
      <c r="I47" s="15"/>
      <c r="J47" s="6"/>
      <c r="K47" s="6"/>
      <c r="L47" s="6"/>
      <c r="M47" s="6"/>
      <c r="N47" s="6"/>
      <c r="O47" s="6"/>
    </row>
    <row r="48" spans="1:15" x14ac:dyDescent="0.2">
      <c r="A48" s="10">
        <v>39965</v>
      </c>
      <c r="B48" s="15">
        <v>20.268999999999998</v>
      </c>
      <c r="C48" s="6"/>
      <c r="D48" s="6"/>
      <c r="E48" s="6"/>
      <c r="I48" s="15"/>
      <c r="J48" s="6"/>
      <c r="K48" s="6"/>
      <c r="L48" s="6"/>
      <c r="M48" s="6"/>
      <c r="N48" s="6"/>
      <c r="O48" s="6"/>
    </row>
    <row r="49" spans="1:15" x14ac:dyDescent="0.2">
      <c r="A49" s="10">
        <v>39995</v>
      </c>
      <c r="B49" s="15">
        <v>24.6</v>
      </c>
      <c r="C49" s="6"/>
      <c r="D49" s="6"/>
      <c r="E49" s="6"/>
      <c r="I49" s="15"/>
      <c r="J49" s="6"/>
      <c r="K49" s="6"/>
      <c r="L49" s="6"/>
      <c r="M49" s="6"/>
      <c r="N49" s="6"/>
      <c r="O49" s="6"/>
    </row>
    <row r="50" spans="1:15" x14ac:dyDescent="0.2">
      <c r="A50" s="10">
        <v>40026</v>
      </c>
      <c r="B50" s="15">
        <v>25.594000000000001</v>
      </c>
      <c r="C50" s="6"/>
      <c r="D50" s="6"/>
      <c r="E50" s="6"/>
      <c r="I50" s="15"/>
      <c r="J50" s="6"/>
      <c r="K50" s="6"/>
      <c r="L50" s="6"/>
      <c r="M50" s="6"/>
      <c r="N50" s="6"/>
      <c r="O50" s="6"/>
    </row>
    <row r="51" spans="1:15" x14ac:dyDescent="0.2">
      <c r="A51" s="10">
        <v>40057</v>
      </c>
      <c r="B51" s="15">
        <v>25.550999999999998</v>
      </c>
      <c r="C51" s="6"/>
      <c r="D51" s="6"/>
      <c r="E51" s="6"/>
      <c r="I51" s="15"/>
      <c r="J51" s="6"/>
      <c r="K51" s="6"/>
      <c r="L51" s="6"/>
      <c r="M51" s="6"/>
      <c r="N51" s="6"/>
      <c r="O51" s="6"/>
    </row>
    <row r="52" spans="1:15" x14ac:dyDescent="0.2">
      <c r="A52" s="10">
        <v>40087</v>
      </c>
      <c r="B52" s="15">
        <v>29.72</v>
      </c>
      <c r="C52" s="6"/>
      <c r="D52" s="6"/>
      <c r="E52" s="6"/>
      <c r="I52" s="15"/>
      <c r="J52" s="6"/>
      <c r="K52" s="6"/>
      <c r="L52" s="6"/>
      <c r="M52" s="6"/>
      <c r="N52" s="6"/>
      <c r="O52" s="6"/>
    </row>
    <row r="53" spans="1:15" x14ac:dyDescent="0.2">
      <c r="A53" s="10">
        <v>40118</v>
      </c>
      <c r="B53" s="15">
        <v>30.007999999999999</v>
      </c>
      <c r="C53" s="6"/>
      <c r="D53" s="6"/>
      <c r="E53" s="6"/>
      <c r="I53" s="15"/>
      <c r="J53" s="6"/>
      <c r="K53" s="6"/>
      <c r="L53" s="6"/>
      <c r="M53" s="6"/>
      <c r="N53" s="6"/>
      <c r="O53" s="6"/>
    </row>
    <row r="54" spans="1:15" x14ac:dyDescent="0.2">
      <c r="A54" s="10">
        <v>40148</v>
      </c>
      <c r="B54" s="15">
        <v>28.742999999999999</v>
      </c>
      <c r="C54" s="6"/>
      <c r="D54" s="6"/>
      <c r="E54" s="6"/>
      <c r="I54" s="15"/>
      <c r="J54" s="6"/>
      <c r="K54" s="6"/>
      <c r="L54" s="6"/>
      <c r="M54" s="6"/>
      <c r="N54" s="6"/>
      <c r="O54" s="6"/>
    </row>
    <row r="55" spans="1:15" x14ac:dyDescent="0.2">
      <c r="A55" s="10">
        <v>40179</v>
      </c>
      <c r="B55" s="15">
        <v>36.758000000000003</v>
      </c>
      <c r="C55" s="6"/>
      <c r="D55" s="6"/>
      <c r="E55" s="6"/>
      <c r="I55" s="15"/>
      <c r="J55" s="6"/>
      <c r="K55" s="6"/>
      <c r="L55" s="6"/>
      <c r="M55" s="6"/>
      <c r="N55" s="6"/>
      <c r="O55" s="6"/>
    </row>
    <row r="56" spans="1:15" x14ac:dyDescent="0.2">
      <c r="A56" s="10">
        <v>40210</v>
      </c>
      <c r="B56" s="15">
        <v>32.073999999999998</v>
      </c>
      <c r="C56" s="6"/>
      <c r="D56" s="6"/>
      <c r="E56" s="6"/>
      <c r="I56" s="15"/>
      <c r="J56" s="6"/>
      <c r="K56" s="6"/>
      <c r="L56" s="6"/>
      <c r="M56" s="6"/>
      <c r="N56" s="6"/>
      <c r="O56" s="6"/>
    </row>
    <row r="57" spans="1:15" x14ac:dyDescent="0.2">
      <c r="A57" s="10">
        <v>40238</v>
      </c>
      <c r="B57" s="15">
        <v>16.928999999999998</v>
      </c>
      <c r="C57" s="6"/>
      <c r="D57" s="6"/>
      <c r="E57" s="6"/>
      <c r="I57" s="15"/>
      <c r="J57" s="6"/>
      <c r="K57" s="6"/>
      <c r="L57" s="6"/>
      <c r="M57" s="6"/>
      <c r="N57" s="6"/>
      <c r="O57" s="6"/>
    </row>
    <row r="58" spans="1:15" x14ac:dyDescent="0.2">
      <c r="A58" s="10">
        <v>40269</v>
      </c>
      <c r="B58" s="15">
        <v>25.012</v>
      </c>
      <c r="C58" s="6"/>
      <c r="D58" s="6"/>
      <c r="E58" s="6"/>
      <c r="I58" s="15"/>
      <c r="J58" s="6"/>
      <c r="K58" s="6"/>
      <c r="L58" s="6"/>
      <c r="M58" s="6"/>
      <c r="N58" s="6"/>
      <c r="O58" s="6"/>
    </row>
    <row r="59" spans="1:15" x14ac:dyDescent="0.2">
      <c r="A59" s="10">
        <v>40299</v>
      </c>
      <c r="B59" s="15">
        <v>25.847999999999999</v>
      </c>
      <c r="C59" s="6"/>
      <c r="D59" s="6"/>
      <c r="E59" s="6"/>
      <c r="I59" s="15"/>
      <c r="J59" s="6"/>
      <c r="K59" s="6"/>
      <c r="L59" s="6"/>
      <c r="M59" s="6"/>
      <c r="N59" s="6"/>
      <c r="O59" s="6"/>
    </row>
    <row r="60" spans="1:15" x14ac:dyDescent="0.2">
      <c r="A60" s="10">
        <v>40330</v>
      </c>
      <c r="B60" s="15">
        <v>24.312999999999999</v>
      </c>
      <c r="C60" s="6"/>
      <c r="D60" s="6"/>
      <c r="E60" s="6"/>
      <c r="I60" s="15"/>
      <c r="J60" s="6"/>
      <c r="K60" s="6"/>
      <c r="L60" s="6"/>
      <c r="M60" s="6"/>
      <c r="N60" s="6"/>
      <c r="O60" s="6"/>
    </row>
    <row r="61" spans="1:15" x14ac:dyDescent="0.2">
      <c r="A61" s="10">
        <v>40360</v>
      </c>
      <c r="B61" s="15">
        <v>32.457000000000001</v>
      </c>
      <c r="C61" s="6"/>
      <c r="D61" s="6"/>
      <c r="E61" s="6"/>
      <c r="I61" s="15"/>
      <c r="J61" s="6"/>
      <c r="K61" s="6"/>
      <c r="L61" s="6"/>
      <c r="M61" s="6"/>
      <c r="N61" s="6"/>
      <c r="O61" s="6"/>
    </row>
    <row r="62" spans="1:15" x14ac:dyDescent="0.2">
      <c r="A62" s="10">
        <v>40391</v>
      </c>
      <c r="B62" s="15">
        <v>33.348999999999997</v>
      </c>
      <c r="C62" s="6"/>
      <c r="D62" s="6"/>
      <c r="E62" s="6"/>
      <c r="I62" s="15"/>
      <c r="J62" s="6"/>
      <c r="K62" s="6"/>
      <c r="L62" s="6"/>
      <c r="M62" s="6"/>
      <c r="N62" s="6"/>
      <c r="O62" s="6"/>
    </row>
    <row r="63" spans="1:15" x14ac:dyDescent="0.2">
      <c r="A63" s="10">
        <v>40422</v>
      </c>
      <c r="B63" s="15">
        <v>34.658000000000001</v>
      </c>
      <c r="C63" s="6"/>
      <c r="D63" s="6"/>
      <c r="E63" s="6"/>
      <c r="I63" s="15"/>
      <c r="J63" s="6"/>
      <c r="K63" s="6"/>
      <c r="L63" s="6"/>
      <c r="M63" s="6"/>
      <c r="N63" s="6"/>
      <c r="O63" s="6"/>
    </row>
    <row r="64" spans="1:15" x14ac:dyDescent="0.2">
      <c r="A64" s="10">
        <v>40452</v>
      </c>
      <c r="B64" s="15">
        <v>39.32</v>
      </c>
      <c r="C64" s="6"/>
      <c r="D64" s="6"/>
      <c r="E64" s="6"/>
      <c r="I64" s="15"/>
      <c r="J64" s="6"/>
      <c r="K64" s="6"/>
      <c r="L64" s="6"/>
      <c r="M64" s="6"/>
      <c r="N64" s="6"/>
      <c r="O64" s="6"/>
    </row>
    <row r="65" spans="1:15" x14ac:dyDescent="0.2">
      <c r="A65" s="10">
        <v>40483</v>
      </c>
      <c r="B65" s="15">
        <v>41.286000000000001</v>
      </c>
      <c r="C65" s="6"/>
      <c r="D65" s="6"/>
      <c r="E65" s="6"/>
      <c r="I65" s="15"/>
      <c r="J65" s="6"/>
      <c r="K65" s="6"/>
      <c r="L65" s="6"/>
      <c r="M65" s="6"/>
      <c r="N65" s="6"/>
      <c r="O65" s="6"/>
    </row>
    <row r="66" spans="1:15" x14ac:dyDescent="0.2">
      <c r="A66" s="10">
        <v>40513</v>
      </c>
      <c r="B66" s="15">
        <v>41.719000000000001</v>
      </c>
      <c r="C66" s="6"/>
      <c r="D66" s="6"/>
      <c r="E66" s="6"/>
      <c r="I66" s="15"/>
      <c r="J66" s="6"/>
      <c r="K66" s="6"/>
      <c r="L66" s="6"/>
      <c r="M66" s="6"/>
      <c r="N66" s="6"/>
      <c r="O66" s="6"/>
    </row>
    <row r="67" spans="1:15" x14ac:dyDescent="0.2">
      <c r="A67" s="10">
        <v>40544</v>
      </c>
      <c r="B67" s="15">
        <v>51.149000000000001</v>
      </c>
      <c r="C67" s="6"/>
      <c r="D67" s="6"/>
      <c r="E67" s="6"/>
      <c r="I67" s="15"/>
      <c r="J67" s="6"/>
      <c r="K67" s="6"/>
      <c r="L67" s="6"/>
      <c r="M67" s="6"/>
      <c r="N67" s="6"/>
      <c r="O67" s="6"/>
    </row>
    <row r="68" spans="1:15" x14ac:dyDescent="0.2">
      <c r="A68" s="10">
        <v>40575</v>
      </c>
      <c r="B68" s="15">
        <v>48.854999999999997</v>
      </c>
      <c r="C68" s="6"/>
      <c r="D68" s="6"/>
      <c r="E68" s="6"/>
      <c r="I68" s="15"/>
      <c r="J68" s="6"/>
      <c r="K68" s="6"/>
      <c r="L68" s="6"/>
      <c r="M68" s="6"/>
      <c r="N68" s="6"/>
      <c r="O68" s="6"/>
    </row>
    <row r="69" spans="1:15" x14ac:dyDescent="0.2">
      <c r="A69" s="10">
        <v>40603</v>
      </c>
      <c r="B69" s="15">
        <v>39.421999999999997</v>
      </c>
      <c r="C69" s="6"/>
      <c r="D69" s="6"/>
      <c r="E69" s="6"/>
      <c r="I69" s="15"/>
      <c r="J69" s="6"/>
      <c r="K69" s="6"/>
      <c r="L69" s="6"/>
      <c r="M69" s="6"/>
      <c r="N69" s="6"/>
      <c r="O69" s="6"/>
    </row>
    <row r="70" spans="1:15" x14ac:dyDescent="0.2">
      <c r="A70" s="10">
        <v>40634</v>
      </c>
      <c r="B70" s="15">
        <v>37.68</v>
      </c>
      <c r="C70" s="6"/>
      <c r="D70" s="6"/>
      <c r="E70" s="6"/>
      <c r="I70" s="15"/>
      <c r="J70" s="6"/>
      <c r="K70" s="6"/>
      <c r="L70" s="6"/>
      <c r="M70" s="6"/>
      <c r="N70" s="6"/>
      <c r="O70" s="6"/>
    </row>
    <row r="71" spans="1:15" x14ac:dyDescent="0.2">
      <c r="A71" s="10">
        <v>40664</v>
      </c>
      <c r="B71" s="15">
        <v>39.271999999999998</v>
      </c>
      <c r="C71" s="6"/>
      <c r="D71" s="6"/>
      <c r="E71" s="6"/>
      <c r="I71" s="15"/>
      <c r="J71" s="6"/>
      <c r="K71" s="6"/>
      <c r="L71" s="6"/>
      <c r="M71" s="6"/>
      <c r="N71" s="6"/>
      <c r="O71" s="6"/>
    </row>
    <row r="72" spans="1:15" x14ac:dyDescent="0.2">
      <c r="A72" s="10">
        <v>40695</v>
      </c>
      <c r="B72" s="15">
        <v>36.840000000000003</v>
      </c>
      <c r="C72" s="6"/>
      <c r="D72" s="6"/>
      <c r="E72" s="6"/>
      <c r="I72" s="15"/>
      <c r="J72" s="6"/>
      <c r="K72" s="6"/>
      <c r="L72" s="6"/>
      <c r="M72" s="6"/>
      <c r="N72" s="6"/>
      <c r="O72" s="6"/>
    </row>
    <row r="73" spans="1:15" x14ac:dyDescent="0.2">
      <c r="A73" s="10">
        <v>40725</v>
      </c>
      <c r="B73" s="15">
        <v>42.241</v>
      </c>
      <c r="C73" s="6"/>
      <c r="D73" s="6"/>
      <c r="E73" s="6"/>
      <c r="I73" s="15"/>
      <c r="J73" s="6"/>
      <c r="K73" s="6"/>
      <c r="L73" s="6"/>
      <c r="M73" s="6"/>
      <c r="N73" s="6"/>
      <c r="O73" s="6"/>
    </row>
    <row r="74" spans="1:15" x14ac:dyDescent="0.2">
      <c r="A74" s="10">
        <v>40756</v>
      </c>
      <c r="B74" s="15">
        <v>41.164999999999999</v>
      </c>
      <c r="C74" s="6"/>
      <c r="D74" s="6"/>
      <c r="E74" s="6"/>
      <c r="I74" s="15"/>
      <c r="J74" s="6"/>
      <c r="K74" s="6"/>
      <c r="L74" s="6"/>
      <c r="M74" s="6"/>
      <c r="N74" s="6"/>
      <c r="O74" s="6"/>
    </row>
    <row r="75" spans="1:15" x14ac:dyDescent="0.2">
      <c r="A75" s="10">
        <v>40787</v>
      </c>
      <c r="B75" s="15">
        <v>43.856999999999999</v>
      </c>
      <c r="C75" s="6"/>
      <c r="D75" s="6"/>
      <c r="E75" s="6"/>
      <c r="I75" s="15"/>
      <c r="J75" s="6"/>
      <c r="K75" s="6"/>
      <c r="L75" s="6"/>
      <c r="M75" s="6"/>
      <c r="N75" s="6"/>
      <c r="O75" s="6"/>
    </row>
    <row r="76" spans="1:15" x14ac:dyDescent="0.2">
      <c r="A76" s="10">
        <v>40817</v>
      </c>
      <c r="B76" s="15">
        <v>47.21</v>
      </c>
      <c r="C76" s="6"/>
      <c r="D76" s="6"/>
      <c r="I76" s="15"/>
      <c r="L76" s="6"/>
      <c r="M76" s="6"/>
      <c r="N76" s="6"/>
      <c r="O76" s="6"/>
    </row>
    <row r="77" spans="1:15" x14ac:dyDescent="0.2">
      <c r="A77" s="10">
        <v>40848</v>
      </c>
      <c r="B77" s="15">
        <v>48.796999999999997</v>
      </c>
      <c r="C77" s="6"/>
      <c r="D77" s="6"/>
      <c r="I77" s="15"/>
      <c r="K77" s="6"/>
      <c r="L77" s="6"/>
      <c r="M77" s="6"/>
      <c r="N77" s="6"/>
      <c r="O77" s="6"/>
    </row>
    <row r="78" spans="1:15" x14ac:dyDescent="0.2">
      <c r="A78" s="10">
        <v>40878</v>
      </c>
      <c r="B78" s="15">
        <v>49.662999999999997</v>
      </c>
      <c r="C78" s="6"/>
      <c r="D78" s="6"/>
      <c r="I78" s="15"/>
      <c r="K78" s="6"/>
      <c r="L78" s="6"/>
      <c r="M78" s="6"/>
      <c r="N78" s="6"/>
      <c r="O78" s="6"/>
    </row>
    <row r="79" spans="1:15" x14ac:dyDescent="0.2">
      <c r="A79" s="10">
        <v>40909</v>
      </c>
      <c r="B79" s="15">
        <v>60.274999999999999</v>
      </c>
      <c r="C79" s="6"/>
      <c r="D79" s="6"/>
      <c r="I79" s="15"/>
      <c r="K79" s="6"/>
      <c r="L79" s="6"/>
      <c r="M79" s="6"/>
      <c r="N79" s="6"/>
      <c r="O79" s="6"/>
    </row>
    <row r="80" spans="1:15" x14ac:dyDescent="0.2">
      <c r="A80" s="10">
        <v>40940</v>
      </c>
      <c r="B80" s="15">
        <v>59.843000000000004</v>
      </c>
      <c r="C80" s="6"/>
      <c r="D80" s="6"/>
      <c r="I80" s="15"/>
      <c r="K80" s="6"/>
      <c r="L80" s="6"/>
      <c r="M80" s="6"/>
      <c r="N80" s="6"/>
      <c r="O80" s="6"/>
    </row>
    <row r="81" spans="1:20" x14ac:dyDescent="0.2">
      <c r="A81" s="10">
        <v>40969</v>
      </c>
      <c r="B81" s="15">
        <v>49.906999999999996</v>
      </c>
      <c r="C81" s="6"/>
      <c r="D81" s="6"/>
      <c r="I81" s="15"/>
      <c r="K81" s="6"/>
      <c r="L81" s="6"/>
      <c r="M81" s="6"/>
      <c r="N81" s="6"/>
      <c r="O81" s="6"/>
    </row>
    <row r="82" spans="1:20" x14ac:dyDescent="0.2">
      <c r="A82" s="10">
        <v>41000</v>
      </c>
      <c r="B82" s="15">
        <v>46.508000000000003</v>
      </c>
      <c r="C82" s="6"/>
      <c r="D82" s="6"/>
      <c r="E82" s="6"/>
      <c r="I82" s="15"/>
      <c r="J82" s="6"/>
      <c r="K82" s="6"/>
      <c r="L82" s="6"/>
      <c r="M82" s="6"/>
      <c r="N82" s="6"/>
      <c r="O82" s="6"/>
    </row>
    <row r="83" spans="1:20" x14ac:dyDescent="0.2">
      <c r="A83" s="10">
        <v>41030</v>
      </c>
      <c r="B83" s="15">
        <v>48.75</v>
      </c>
      <c r="C83" s="6"/>
      <c r="D83" s="6"/>
      <c r="E83" s="6"/>
      <c r="I83" s="15"/>
      <c r="J83" s="6"/>
      <c r="K83" s="6"/>
      <c r="L83" s="6"/>
      <c r="M83" s="6"/>
      <c r="N83" s="6"/>
      <c r="O83" s="6"/>
    </row>
    <row r="84" spans="1:20" x14ac:dyDescent="0.2">
      <c r="A84" s="10">
        <v>41061</v>
      </c>
      <c r="B84" s="15">
        <v>45.621000000000002</v>
      </c>
      <c r="C84" s="6"/>
      <c r="D84" s="6"/>
      <c r="E84" s="6"/>
      <c r="I84" s="15"/>
      <c r="J84" s="6"/>
      <c r="K84" s="6"/>
      <c r="L84" s="6"/>
      <c r="M84" s="6"/>
      <c r="N84" s="6"/>
      <c r="O84" s="6"/>
    </row>
    <row r="85" spans="1:20" x14ac:dyDescent="0.2">
      <c r="A85" s="10">
        <v>41091</v>
      </c>
      <c r="B85" s="15">
        <v>52.165999999999997</v>
      </c>
      <c r="C85" s="6"/>
      <c r="D85" s="6"/>
      <c r="E85" s="6"/>
      <c r="I85" s="15"/>
      <c r="J85" s="6"/>
      <c r="K85" s="6"/>
      <c r="L85" s="6"/>
      <c r="M85" s="6"/>
      <c r="N85" s="6"/>
      <c r="O85" s="6"/>
    </row>
    <row r="86" spans="1:20" x14ac:dyDescent="0.2">
      <c r="A86" s="10">
        <v>41122</v>
      </c>
      <c r="B86" s="15">
        <v>50.485999999999997</v>
      </c>
      <c r="C86" s="6"/>
      <c r="D86" s="6"/>
      <c r="E86" s="6"/>
      <c r="I86" s="15"/>
      <c r="J86" s="6"/>
      <c r="K86" s="6"/>
      <c r="L86" s="6"/>
      <c r="M86" s="6"/>
      <c r="N86" s="6"/>
      <c r="O86" s="6"/>
    </row>
    <row r="87" spans="1:20" x14ac:dyDescent="0.2">
      <c r="A87" s="10">
        <v>41153</v>
      </c>
      <c r="B87" s="15">
        <v>47.22</v>
      </c>
      <c r="C87" s="6"/>
      <c r="D87" s="6"/>
      <c r="E87" s="6"/>
      <c r="I87" s="15"/>
      <c r="J87" s="6"/>
      <c r="K87" s="6"/>
      <c r="L87" s="6"/>
      <c r="M87" s="6"/>
      <c r="N87" s="6"/>
      <c r="O87" s="6"/>
    </row>
    <row r="88" spans="1:20" x14ac:dyDescent="0.2">
      <c r="A88" s="10">
        <v>41183</v>
      </c>
      <c r="B88" s="15">
        <v>54.543999999999997</v>
      </c>
      <c r="C88" s="6"/>
      <c r="D88" s="6"/>
      <c r="E88" s="6"/>
      <c r="I88" s="15"/>
      <c r="J88" s="6"/>
      <c r="K88" s="6"/>
      <c r="L88" s="6"/>
      <c r="M88" s="6"/>
      <c r="N88" s="6"/>
      <c r="O88" s="6"/>
    </row>
    <row r="89" spans="1:20" x14ac:dyDescent="0.2">
      <c r="A89" s="10">
        <v>41214</v>
      </c>
      <c r="B89" s="15">
        <v>55.86</v>
      </c>
      <c r="C89" s="6"/>
      <c r="D89" s="6"/>
      <c r="E89" s="6"/>
      <c r="I89" s="15"/>
      <c r="J89" s="6"/>
      <c r="K89" s="6"/>
      <c r="L89" s="6"/>
      <c r="M89" s="6"/>
      <c r="N89" s="6"/>
      <c r="O89" s="6"/>
    </row>
    <row r="90" spans="1:20" x14ac:dyDescent="0.2">
      <c r="A90" s="10">
        <v>41244</v>
      </c>
      <c r="B90" s="15">
        <v>52.756999999999998</v>
      </c>
      <c r="C90" s="15">
        <v>52.756999999999998</v>
      </c>
      <c r="D90" s="15">
        <v>52.756999999999998</v>
      </c>
      <c r="E90" s="15">
        <v>52.756999999999998</v>
      </c>
      <c r="I90" s="15"/>
      <c r="J90" s="15"/>
      <c r="K90" s="15"/>
      <c r="L90" s="15"/>
      <c r="M90" s="15"/>
      <c r="N90" s="15"/>
      <c r="O90" s="15"/>
    </row>
    <row r="91" spans="1:20" x14ac:dyDescent="0.2">
      <c r="A91" s="10">
        <v>41275</v>
      </c>
      <c r="B91" s="6"/>
      <c r="C91" s="6">
        <v>68.366893889798547</v>
      </c>
      <c r="D91" s="6">
        <v>68.366893889798547</v>
      </c>
      <c r="E91" s="6">
        <v>68.366893889798547</v>
      </c>
      <c r="F91" s="17">
        <v>0.13424958755368799</v>
      </c>
      <c r="G91" s="17">
        <v>0.13424958755368799</v>
      </c>
      <c r="H91" s="17">
        <v>0.13424958755368799</v>
      </c>
      <c r="I91" s="6"/>
      <c r="J91" s="6"/>
      <c r="K91" s="6"/>
      <c r="L91" s="6"/>
      <c r="M91" s="6"/>
      <c r="N91" s="6"/>
      <c r="O91" s="6"/>
      <c r="R91" s="18"/>
      <c r="S91" s="18"/>
      <c r="T91" s="18"/>
    </row>
    <row r="92" spans="1:20" x14ac:dyDescent="0.2">
      <c r="A92" s="10">
        <v>41306</v>
      </c>
      <c r="B92" s="6"/>
      <c r="C92" s="6">
        <v>67.13171600230433</v>
      </c>
      <c r="D92" s="6">
        <v>67.13171600230433</v>
      </c>
      <c r="E92" s="6">
        <v>67.13171600230433</v>
      </c>
      <c r="F92" s="17">
        <v>0.12179730298120628</v>
      </c>
      <c r="G92" s="17">
        <v>0.12179730298120628</v>
      </c>
      <c r="H92" s="17">
        <v>0.12179730298120628</v>
      </c>
      <c r="I92" s="6"/>
      <c r="J92" s="6"/>
      <c r="K92" s="6"/>
      <c r="L92" s="6"/>
      <c r="M92" s="6"/>
      <c r="N92" s="6"/>
      <c r="O92" s="6"/>
      <c r="R92" s="18"/>
      <c r="S92" s="18"/>
      <c r="T92" s="18"/>
    </row>
    <row r="93" spans="1:20" x14ac:dyDescent="0.2">
      <c r="A93" s="10">
        <v>41334</v>
      </c>
      <c r="B93" s="6"/>
      <c r="C93" s="6">
        <v>57.359380728070214</v>
      </c>
      <c r="D93" s="6">
        <v>57.359380728070214</v>
      </c>
      <c r="E93" s="6">
        <v>57.359380728070214</v>
      </c>
      <c r="F93" s="17">
        <v>0.14932535973050309</v>
      </c>
      <c r="G93" s="17">
        <v>0.14932535973050309</v>
      </c>
      <c r="H93" s="17">
        <v>0.14932535973050309</v>
      </c>
      <c r="I93" s="6"/>
      <c r="J93" s="6"/>
      <c r="K93" s="6"/>
      <c r="L93" s="6"/>
      <c r="M93" s="6"/>
      <c r="N93" s="6"/>
      <c r="O93" s="6"/>
      <c r="R93" s="18"/>
      <c r="S93" s="18"/>
      <c r="T93" s="18"/>
    </row>
    <row r="94" spans="1:20" x14ac:dyDescent="0.2">
      <c r="A94" s="10">
        <v>41365</v>
      </c>
      <c r="B94" s="6"/>
      <c r="C94" s="6">
        <v>52.572774989554084</v>
      </c>
      <c r="D94" s="6">
        <v>52.572774989554084</v>
      </c>
      <c r="E94" s="6">
        <v>52.572774989554084</v>
      </c>
      <c r="F94" s="17">
        <v>0.13040283369644112</v>
      </c>
      <c r="G94" s="17">
        <v>0.13040283369644112</v>
      </c>
      <c r="H94" s="17">
        <v>0.13040283369644112</v>
      </c>
      <c r="I94" s="6"/>
      <c r="J94" s="6"/>
      <c r="K94" s="6"/>
      <c r="L94" s="6"/>
      <c r="M94" s="6"/>
      <c r="N94" s="6"/>
      <c r="O94" s="6"/>
      <c r="R94" s="18"/>
      <c r="S94" s="18"/>
      <c r="T94" s="18"/>
    </row>
    <row r="95" spans="1:20" x14ac:dyDescent="0.2">
      <c r="A95" s="10">
        <v>41395</v>
      </c>
      <c r="B95" s="6"/>
      <c r="C95" s="6">
        <v>56.019396677262321</v>
      </c>
      <c r="D95" s="6">
        <v>56.019396677262321</v>
      </c>
      <c r="E95" s="6">
        <v>56.019396677262321</v>
      </c>
      <c r="F95" s="17">
        <v>0.14911582927717593</v>
      </c>
      <c r="G95" s="17">
        <v>0.14911582927717593</v>
      </c>
      <c r="H95" s="17">
        <v>0.14911582927717593</v>
      </c>
      <c r="I95" s="6"/>
      <c r="J95" s="6"/>
      <c r="K95" s="6"/>
      <c r="L95" s="6"/>
      <c r="M95" s="6"/>
      <c r="N95" s="6"/>
      <c r="O95" s="6"/>
      <c r="R95" s="18"/>
      <c r="S95" s="18"/>
      <c r="T95" s="18"/>
    </row>
    <row r="96" spans="1:20" x14ac:dyDescent="0.2">
      <c r="A96" s="10">
        <v>41426</v>
      </c>
      <c r="B96" s="6"/>
      <c r="C96" s="6">
        <v>51.787810342520068</v>
      </c>
      <c r="D96" s="6">
        <v>51.787810342520068</v>
      </c>
      <c r="E96" s="6">
        <v>51.787810342520068</v>
      </c>
      <c r="F96" s="17">
        <v>0.13517481735428993</v>
      </c>
      <c r="G96" s="17">
        <v>0.13517481735428993</v>
      </c>
      <c r="H96" s="17">
        <v>0.13517481735428993</v>
      </c>
      <c r="I96" s="6"/>
      <c r="J96" s="6"/>
      <c r="K96" s="6"/>
      <c r="L96" s="6"/>
      <c r="M96" s="6"/>
      <c r="N96" s="6"/>
      <c r="O96" s="6"/>
      <c r="R96" s="18"/>
      <c r="S96" s="18"/>
      <c r="T96" s="18"/>
    </row>
    <row r="97" spans="1:20" x14ac:dyDescent="0.2">
      <c r="A97" s="10">
        <v>41456</v>
      </c>
      <c r="B97" s="6"/>
      <c r="C97" s="6">
        <v>59.679626649324064</v>
      </c>
      <c r="D97" s="6">
        <v>59.679626649324064</v>
      </c>
      <c r="E97" s="6">
        <v>59.679626649324064</v>
      </c>
      <c r="F97" s="17">
        <v>0.14403302245378335</v>
      </c>
      <c r="G97" s="17">
        <v>0.14403302245378335</v>
      </c>
      <c r="H97" s="17">
        <v>0.14403302245378335</v>
      </c>
      <c r="I97" s="6"/>
      <c r="J97" s="6"/>
      <c r="K97" s="6"/>
      <c r="L97" s="6"/>
      <c r="M97" s="6"/>
      <c r="N97" s="6"/>
      <c r="O97" s="6"/>
      <c r="R97" s="18"/>
      <c r="S97" s="18"/>
      <c r="T97" s="18"/>
    </row>
    <row r="98" spans="1:20" x14ac:dyDescent="0.2">
      <c r="A98" s="10">
        <v>41487</v>
      </c>
      <c r="B98" s="6"/>
      <c r="C98" s="6">
        <v>57.563259023235545</v>
      </c>
      <c r="D98" s="6">
        <v>57.563259023235545</v>
      </c>
      <c r="E98" s="6">
        <v>57.563259023235545</v>
      </c>
      <c r="F98" s="17">
        <v>0.14018260553887307</v>
      </c>
      <c r="G98" s="17">
        <v>0.14018260553887307</v>
      </c>
      <c r="H98" s="17">
        <v>0.14018260553887307</v>
      </c>
      <c r="I98" s="6"/>
      <c r="J98" s="6"/>
      <c r="K98" s="6"/>
      <c r="L98" s="6"/>
      <c r="M98" s="6"/>
      <c r="N98" s="6"/>
      <c r="O98" s="6"/>
      <c r="R98" s="18"/>
      <c r="S98" s="18"/>
      <c r="T98" s="18"/>
    </row>
    <row r="99" spans="1:20" x14ac:dyDescent="0.2">
      <c r="A99" s="10">
        <v>41518</v>
      </c>
      <c r="B99" s="6"/>
      <c r="C99" s="6">
        <v>53.54553963710903</v>
      </c>
      <c r="D99" s="6">
        <v>53.54553963710903</v>
      </c>
      <c r="E99" s="6">
        <v>53.54553963710903</v>
      </c>
      <c r="F99" s="17">
        <v>0.13395890802856902</v>
      </c>
      <c r="G99" s="17">
        <v>0.13395890802856902</v>
      </c>
      <c r="H99" s="17">
        <v>0.13395890802856902</v>
      </c>
      <c r="I99" s="6"/>
      <c r="J99" s="6"/>
      <c r="K99" s="6"/>
      <c r="L99" s="6"/>
      <c r="M99" s="6"/>
      <c r="N99" s="6"/>
      <c r="O99" s="6"/>
      <c r="R99" s="18"/>
      <c r="S99" s="18"/>
      <c r="T99" s="18"/>
    </row>
    <row r="100" spans="1:20" x14ac:dyDescent="0.2">
      <c r="A100" s="10">
        <v>41548</v>
      </c>
      <c r="B100" s="6"/>
      <c r="C100" s="6">
        <v>62.361836891391498</v>
      </c>
      <c r="D100" s="6">
        <v>62.361836891391498</v>
      </c>
      <c r="E100" s="6">
        <v>62.361836891391498</v>
      </c>
      <c r="F100" s="17">
        <v>0.14333083183102646</v>
      </c>
      <c r="G100" s="17">
        <v>0.14333083183102646</v>
      </c>
      <c r="H100" s="17">
        <v>0.14333083183102646</v>
      </c>
      <c r="I100" s="6"/>
      <c r="J100" s="6"/>
      <c r="K100" s="6"/>
      <c r="L100" s="6"/>
      <c r="M100" s="6"/>
      <c r="N100" s="6"/>
      <c r="O100" s="6"/>
      <c r="R100" s="18"/>
      <c r="S100" s="18"/>
      <c r="T100" s="18"/>
    </row>
    <row r="101" spans="1:20" x14ac:dyDescent="0.2">
      <c r="A101" s="10">
        <v>41579</v>
      </c>
      <c r="B101" s="6"/>
      <c r="C101" s="6">
        <v>63.565940489138939</v>
      </c>
      <c r="D101" s="6">
        <v>63.565940489138939</v>
      </c>
      <c r="E101" s="6">
        <v>63.565940489138939</v>
      </c>
      <c r="F101" s="17">
        <v>0.13795095755708808</v>
      </c>
      <c r="G101" s="17">
        <v>0.13795095755708808</v>
      </c>
      <c r="H101" s="17">
        <v>0.13795095755708808</v>
      </c>
      <c r="I101" s="6"/>
      <c r="J101" s="6"/>
      <c r="K101" s="6"/>
      <c r="L101" s="6"/>
      <c r="M101" s="6"/>
      <c r="N101" s="6"/>
      <c r="O101" s="6"/>
      <c r="R101" s="18"/>
      <c r="S101" s="18"/>
      <c r="T101" s="18"/>
    </row>
    <row r="102" spans="1:20" x14ac:dyDescent="0.2">
      <c r="A102" s="10">
        <v>41609</v>
      </c>
      <c r="B102" s="6"/>
      <c r="C102" s="6">
        <v>64.490853013434162</v>
      </c>
      <c r="D102" s="6">
        <v>64.490853013434162</v>
      </c>
      <c r="E102" s="6">
        <v>64.490853013434162</v>
      </c>
      <c r="F102" s="17">
        <v>0.22241319660773295</v>
      </c>
      <c r="G102" s="17">
        <v>0.22241319660773295</v>
      </c>
      <c r="H102" s="17">
        <v>0.22241319660773295</v>
      </c>
      <c r="I102" s="6"/>
      <c r="J102" s="6"/>
      <c r="K102" s="6"/>
      <c r="L102" s="6"/>
      <c r="M102" s="6"/>
      <c r="N102" s="6"/>
      <c r="O102" s="6"/>
      <c r="R102" s="18"/>
      <c r="S102" s="18"/>
      <c r="T102" s="18"/>
    </row>
    <row r="103" spans="1:20" x14ac:dyDescent="0.2">
      <c r="A103" s="10">
        <v>41640</v>
      </c>
      <c r="B103" s="6"/>
      <c r="C103" s="6">
        <v>75.431193774768744</v>
      </c>
      <c r="D103" s="6">
        <v>72.908154399118999</v>
      </c>
      <c r="E103" s="6">
        <v>77.954233150418489</v>
      </c>
      <c r="F103" s="17">
        <v>0.10332925021220407</v>
      </c>
      <c r="G103" s="17">
        <v>6.6424847626404881E-2</v>
      </c>
      <c r="H103" s="17">
        <v>0.14023365279800326</v>
      </c>
      <c r="I103" s="6"/>
      <c r="J103" s="6"/>
      <c r="K103" s="6"/>
      <c r="L103" s="6"/>
      <c r="M103" s="6"/>
      <c r="N103" s="6"/>
      <c r="O103" s="6"/>
      <c r="R103" s="18"/>
      <c r="S103" s="18"/>
      <c r="T103" s="18"/>
    </row>
    <row r="104" spans="1:20" x14ac:dyDescent="0.2">
      <c r="A104" s="10">
        <v>41671</v>
      </c>
      <c r="B104" s="6"/>
      <c r="C104" s="6">
        <v>74.07151163411821</v>
      </c>
      <c r="D104" s="6">
        <v>70.270046209216929</v>
      </c>
      <c r="E104" s="6">
        <v>77.87297705901949</v>
      </c>
      <c r="F104" s="17">
        <v>0.10337581168900356</v>
      </c>
      <c r="G104" s="17">
        <v>4.6748845311877174E-2</v>
      </c>
      <c r="H104" s="17">
        <v>0.16000277806612995</v>
      </c>
      <c r="I104" s="6"/>
      <c r="J104" s="6"/>
      <c r="K104" s="6"/>
      <c r="L104" s="6"/>
      <c r="M104" s="6"/>
      <c r="N104" s="6"/>
      <c r="O104" s="6"/>
      <c r="R104" s="18"/>
      <c r="S104" s="18"/>
      <c r="T104" s="18"/>
    </row>
    <row r="105" spans="1:20" x14ac:dyDescent="0.2">
      <c r="A105" s="10">
        <v>41699</v>
      </c>
      <c r="B105" s="6"/>
      <c r="C105" s="6">
        <v>64.639035952471076</v>
      </c>
      <c r="D105" s="6">
        <v>60.113241658245499</v>
      </c>
      <c r="E105" s="6">
        <v>69.164830246696653</v>
      </c>
      <c r="F105" s="17">
        <v>0.12691307214267722</v>
      </c>
      <c r="G105" s="17">
        <v>4.8010646126582346E-2</v>
      </c>
      <c r="H105" s="17">
        <v>0.20581549815877209</v>
      </c>
      <c r="I105" s="6"/>
      <c r="J105" s="6"/>
      <c r="K105" s="6"/>
      <c r="L105" s="6"/>
      <c r="M105" s="6"/>
      <c r="N105" s="6"/>
      <c r="O105" s="6"/>
      <c r="R105" s="18"/>
      <c r="S105" s="18"/>
      <c r="T105" s="18"/>
    </row>
    <row r="106" spans="1:20" x14ac:dyDescent="0.2">
      <c r="A106" s="10">
        <v>41730</v>
      </c>
      <c r="B106" s="6"/>
      <c r="C106" s="6">
        <v>59.651798561469327</v>
      </c>
      <c r="D106" s="6">
        <v>54.308534978588483</v>
      </c>
      <c r="E106" s="6">
        <v>64.995062144350172</v>
      </c>
      <c r="F106" s="17">
        <v>0.13465189108472608</v>
      </c>
      <c r="G106" s="17">
        <v>3.3016328116202365E-2</v>
      </c>
      <c r="H106" s="17">
        <v>0.23628745405324958</v>
      </c>
      <c r="I106" s="6"/>
      <c r="J106" s="6"/>
      <c r="K106" s="6"/>
      <c r="L106" s="6"/>
      <c r="M106" s="6"/>
      <c r="N106" s="6"/>
      <c r="O106" s="6"/>
      <c r="R106" s="18"/>
      <c r="S106" s="18"/>
      <c r="T106" s="18"/>
    </row>
    <row r="107" spans="1:20" x14ac:dyDescent="0.2">
      <c r="A107" s="10">
        <v>41760</v>
      </c>
      <c r="B107" s="6"/>
      <c r="C107" s="6">
        <v>63.270108624636435</v>
      </c>
      <c r="D107" s="6">
        <v>56.307518270516894</v>
      </c>
      <c r="E107" s="6">
        <v>70.232698978755977</v>
      </c>
      <c r="F107" s="17">
        <v>0.12943216773909128</v>
      </c>
      <c r="G107" s="17">
        <v>5.1432469884402643E-3</v>
      </c>
      <c r="H107" s="17">
        <v>0.25372108848974251</v>
      </c>
      <c r="I107" s="6"/>
      <c r="J107" s="6"/>
      <c r="K107" s="6"/>
      <c r="L107" s="6"/>
      <c r="M107" s="6"/>
      <c r="N107" s="6"/>
      <c r="O107" s="6"/>
      <c r="R107" s="18"/>
      <c r="S107" s="18"/>
      <c r="T107" s="18"/>
    </row>
    <row r="108" spans="1:20" x14ac:dyDescent="0.2">
      <c r="A108" s="10">
        <v>41791</v>
      </c>
      <c r="B108" s="6"/>
      <c r="C108" s="6">
        <v>58.881974019203753</v>
      </c>
      <c r="D108" s="6">
        <v>51.140206072160368</v>
      </c>
      <c r="E108" s="6">
        <v>66.623741966247138</v>
      </c>
      <c r="F108" s="17">
        <v>0.13698520230462541</v>
      </c>
      <c r="G108" s="17">
        <v>-1.250495562713505E-2</v>
      </c>
      <c r="H108" s="17">
        <v>0.28647536023638587</v>
      </c>
      <c r="I108" s="6"/>
      <c r="J108" s="6"/>
      <c r="K108" s="6"/>
      <c r="L108" s="6"/>
      <c r="M108" s="6"/>
      <c r="N108" s="6"/>
      <c r="O108" s="6"/>
      <c r="R108" s="18"/>
      <c r="S108" s="18"/>
      <c r="T108" s="18"/>
    </row>
    <row r="109" spans="1:20" x14ac:dyDescent="0.2">
      <c r="A109" s="10">
        <v>41821</v>
      </c>
      <c r="B109" s="6"/>
      <c r="C109" s="6">
        <v>66.892222180884332</v>
      </c>
      <c r="D109" s="6">
        <v>56.595387228908564</v>
      </c>
      <c r="E109" s="6">
        <v>77.1890571328601</v>
      </c>
      <c r="F109" s="17">
        <v>0.12085523882281124</v>
      </c>
      <c r="G109" s="17">
        <v>-5.167993825662498E-2</v>
      </c>
      <c r="H109" s="17">
        <v>0.29339041590224735</v>
      </c>
      <c r="I109" s="6" t="s">
        <v>220</v>
      </c>
      <c r="J109" s="6"/>
      <c r="K109" s="6"/>
      <c r="L109" s="6"/>
      <c r="M109" s="6"/>
      <c r="N109" s="6"/>
      <c r="O109" s="6"/>
      <c r="R109" s="18"/>
      <c r="S109" s="18"/>
      <c r="T109" s="18"/>
    </row>
    <row r="110" spans="1:20" x14ac:dyDescent="0.2">
      <c r="A110" s="10">
        <v>41852</v>
      </c>
      <c r="B110" s="6"/>
      <c r="C110" s="6">
        <v>64.760976017655892</v>
      </c>
      <c r="D110" s="6">
        <v>53.268537139768554</v>
      </c>
      <c r="E110" s="6">
        <v>76.25341489554323</v>
      </c>
      <c r="F110" s="17">
        <v>0.12504012310204615</v>
      </c>
      <c r="G110" s="17">
        <v>-7.460873404915136E-2</v>
      </c>
      <c r="H110" s="17">
        <v>0.32468898025324378</v>
      </c>
      <c r="I110" s="24">
        <v>2013</v>
      </c>
      <c r="J110" s="6">
        <f>SUM(C91:C102)</f>
        <v>714.44502833314277</v>
      </c>
      <c r="K110" s="18">
        <f>J110/SUM(B79:B90)-1</f>
        <v>0.1450595626371618</v>
      </c>
      <c r="L110" s="6"/>
      <c r="M110" s="6"/>
      <c r="N110" s="6"/>
      <c r="O110" s="6"/>
      <c r="R110" s="18"/>
      <c r="S110" s="18"/>
      <c r="T110" s="18"/>
    </row>
    <row r="111" spans="1:20" x14ac:dyDescent="0.2">
      <c r="A111" s="10">
        <v>41883</v>
      </c>
      <c r="B111" s="6"/>
      <c r="C111" s="6">
        <v>60.648457363211776</v>
      </c>
      <c r="D111" s="6">
        <v>48.389947997720427</v>
      </c>
      <c r="E111" s="6">
        <v>72.906966728703125</v>
      </c>
      <c r="F111" s="17">
        <v>0.13265190292675966</v>
      </c>
      <c r="G111" s="17">
        <v>-9.62842409345257E-2</v>
      </c>
      <c r="H111" s="17">
        <v>0.36158804678804501</v>
      </c>
      <c r="I111" s="24">
        <v>2015</v>
      </c>
      <c r="J111" s="6">
        <f>SUM(C115:C126)</f>
        <v>885.00194652161758</v>
      </c>
      <c r="K111" s="18">
        <f>J111/SUM(C103:C114)-1</f>
        <v>0.10574239454327006</v>
      </c>
      <c r="L111" s="6"/>
      <c r="M111" s="6"/>
      <c r="N111" s="6"/>
      <c r="O111" s="6"/>
      <c r="R111" s="18"/>
      <c r="S111" s="18"/>
      <c r="T111" s="18"/>
    </row>
    <row r="112" spans="1:20" x14ac:dyDescent="0.2">
      <c r="A112" s="10">
        <v>41913</v>
      </c>
      <c r="B112" s="6"/>
      <c r="C112" s="6">
        <v>69.620363251422788</v>
      </c>
      <c r="D112" s="6">
        <v>53.747504327284929</v>
      </c>
      <c r="E112" s="6">
        <v>85.493222175560646</v>
      </c>
      <c r="F112" s="17">
        <v>0.11639372285766103</v>
      </c>
      <c r="G112" s="17">
        <v>-0.13813468290084474</v>
      </c>
      <c r="H112" s="17">
        <v>0.37092212861616702</v>
      </c>
      <c r="I112" s="24">
        <v>2017</v>
      </c>
      <c r="J112" s="6">
        <f>SUM(C139:C150)</f>
        <v>1046.9756429449099</v>
      </c>
      <c r="K112" s="18">
        <f>J112/SUM(C127:C138)-1</f>
        <v>8.2212284510116751E-2</v>
      </c>
      <c r="L112" s="6"/>
      <c r="M112" s="6"/>
      <c r="N112" s="6"/>
      <c r="O112" s="6"/>
      <c r="R112" s="18"/>
      <c r="S112" s="18"/>
      <c r="T112" s="18"/>
    </row>
    <row r="113" spans="1:20" x14ac:dyDescent="0.2">
      <c r="A113" s="10">
        <v>41944</v>
      </c>
      <c r="B113" s="6"/>
      <c r="C113" s="6">
        <v>70.796927297142261</v>
      </c>
      <c r="D113" s="6">
        <v>52.73425424192564</v>
      </c>
      <c r="E113" s="6">
        <v>88.859600352358882</v>
      </c>
      <c r="F113" s="17">
        <v>0.11375568035902539</v>
      </c>
      <c r="G113" s="17">
        <v>-0.17040078639383982</v>
      </c>
      <c r="H113" s="17">
        <v>0.39791214711189071</v>
      </c>
      <c r="I113" s="6"/>
      <c r="J113" s="6"/>
      <c r="K113" s="6"/>
      <c r="L113" s="6"/>
      <c r="M113" s="6"/>
      <c r="N113" s="6"/>
      <c r="O113" s="6"/>
      <c r="R113" s="18"/>
      <c r="S113" s="18"/>
      <c r="T113" s="18"/>
    </row>
    <row r="114" spans="1:20" x14ac:dyDescent="0.2">
      <c r="A114" s="10">
        <v>41974</v>
      </c>
      <c r="B114" s="6"/>
      <c r="C114" s="6">
        <v>71.704442124279012</v>
      </c>
      <c r="D114" s="6">
        <v>51.367095449161411</v>
      </c>
      <c r="E114" s="6">
        <v>92.041788799396613</v>
      </c>
      <c r="F114" s="17">
        <v>0.11185445336476141</v>
      </c>
      <c r="G114" s="17">
        <v>-0.20349796833263978</v>
      </c>
      <c r="H114" s="17">
        <v>0.42720687506216248</v>
      </c>
      <c r="I114" s="6"/>
      <c r="J114" s="6"/>
      <c r="K114" s="6"/>
      <c r="L114" s="6"/>
      <c r="M114" s="6"/>
      <c r="N114" s="6"/>
      <c r="O114" s="6"/>
      <c r="R114" s="18"/>
      <c r="S114" s="18"/>
      <c r="T114" s="18"/>
    </row>
    <row r="115" spans="1:20" x14ac:dyDescent="0.2">
      <c r="A115" s="10">
        <v>42005</v>
      </c>
      <c r="B115" s="6"/>
      <c r="C115" s="6">
        <v>82.159797424885625</v>
      </c>
      <c r="D115" s="6">
        <v>56.398311878339342</v>
      </c>
      <c r="E115" s="6">
        <v>107.92128297143191</v>
      </c>
      <c r="F115" s="17">
        <v>8.9201871446021874E-2</v>
      </c>
      <c r="G115" s="17">
        <v>-0.22644713279121431</v>
      </c>
      <c r="H115" s="17">
        <v>0.38441850570436342</v>
      </c>
      <c r="I115" s="6"/>
      <c r="J115" s="6"/>
      <c r="K115" s="6"/>
      <c r="L115" s="6"/>
      <c r="M115" s="6"/>
      <c r="N115" s="6"/>
      <c r="O115" s="6"/>
      <c r="R115" s="18"/>
      <c r="S115" s="18"/>
      <c r="T115" s="18"/>
    </row>
    <row r="116" spans="1:20" x14ac:dyDescent="0.2">
      <c r="A116" s="10">
        <v>42036</v>
      </c>
      <c r="B116" s="6"/>
      <c r="C116" s="6">
        <v>80.783682833222443</v>
      </c>
      <c r="D116" s="6">
        <v>52.913639635776278</v>
      </c>
      <c r="E116" s="6">
        <v>108.65372603066861</v>
      </c>
      <c r="F116" s="17">
        <v>9.0617445911722605E-2</v>
      </c>
      <c r="G116" s="17">
        <v>-0.24699580418326395</v>
      </c>
      <c r="H116" s="17">
        <v>0.39526868156485873</v>
      </c>
      <c r="I116" s="6"/>
      <c r="J116" s="6"/>
      <c r="K116" s="6"/>
      <c r="L116" s="6"/>
      <c r="M116" s="6"/>
      <c r="N116" s="6"/>
      <c r="O116" s="6"/>
      <c r="R116" s="18"/>
      <c r="S116" s="18"/>
      <c r="T116" s="18"/>
    </row>
    <row r="117" spans="1:20" x14ac:dyDescent="0.2">
      <c r="A117" s="10">
        <v>42064</v>
      </c>
      <c r="B117" s="6"/>
      <c r="C117" s="6">
        <v>71.807261066437619</v>
      </c>
      <c r="D117" s="6">
        <v>44.660274320907448</v>
      </c>
      <c r="E117" s="6">
        <v>98.95424781196779</v>
      </c>
      <c r="F117" s="17">
        <v>0.11089622560641721</v>
      </c>
      <c r="G117" s="17">
        <v>-0.25706428252848057</v>
      </c>
      <c r="H117" s="17">
        <v>0.43070180985073536</v>
      </c>
      <c r="I117" s="6"/>
      <c r="J117" s="6"/>
      <c r="K117" s="6"/>
      <c r="L117" s="6"/>
      <c r="M117" s="6"/>
      <c r="N117" s="6"/>
      <c r="O117" s="6"/>
      <c r="R117" s="18"/>
      <c r="S117" s="18"/>
      <c r="T117" s="18"/>
    </row>
    <row r="118" spans="1:20" x14ac:dyDescent="0.2">
      <c r="A118" s="10">
        <v>42095</v>
      </c>
      <c r="B118" s="6"/>
      <c r="C118" s="6">
        <v>66.848829898059876</v>
      </c>
      <c r="D118" s="6">
        <v>39.251701597979931</v>
      </c>
      <c r="E118" s="6">
        <v>94.44595819813982</v>
      </c>
      <c r="F118" s="17">
        <v>0.12065070140633272</v>
      </c>
      <c r="G118" s="17">
        <v>-0.27724617109529492</v>
      </c>
      <c r="H118" s="17">
        <v>0.45312513108120367</v>
      </c>
      <c r="I118" s="6"/>
      <c r="J118" s="6"/>
      <c r="K118" s="6"/>
      <c r="L118" s="6"/>
      <c r="M118" s="6"/>
      <c r="N118" s="6"/>
      <c r="O118" s="6"/>
      <c r="R118" s="18"/>
      <c r="S118" s="18"/>
      <c r="T118" s="18"/>
    </row>
    <row r="119" spans="1:20" x14ac:dyDescent="0.2">
      <c r="A119" s="10">
        <v>42125</v>
      </c>
      <c r="B119" s="6"/>
      <c r="C119" s="6">
        <v>70.446432618940577</v>
      </c>
      <c r="D119" s="6">
        <v>38.786037089488246</v>
      </c>
      <c r="E119" s="6">
        <v>102.10682814839291</v>
      </c>
      <c r="F119" s="17">
        <v>0.11342360792960271</v>
      </c>
      <c r="G119" s="17">
        <v>-0.31117480789777674</v>
      </c>
      <c r="H119" s="17">
        <v>0.45383602841858939</v>
      </c>
      <c r="I119" s="6"/>
      <c r="J119" s="6"/>
      <c r="K119" s="6"/>
      <c r="L119" s="6"/>
      <c r="M119" s="6"/>
      <c r="N119" s="6"/>
      <c r="O119" s="6"/>
      <c r="R119" s="18"/>
      <c r="S119" s="18"/>
      <c r="T119" s="18"/>
    </row>
    <row r="120" spans="1:20" x14ac:dyDescent="0.2">
      <c r="A120" s="10">
        <v>42156</v>
      </c>
      <c r="B120" s="6"/>
      <c r="C120" s="6">
        <v>66.091886930647036</v>
      </c>
      <c r="D120" s="6">
        <v>33.841400100131523</v>
      </c>
      <c r="E120" s="6">
        <v>98.342373761162548</v>
      </c>
      <c r="F120" s="17">
        <v>0.12244686139584671</v>
      </c>
      <c r="G120" s="17">
        <v>-0.33826234387127241</v>
      </c>
      <c r="H120" s="17">
        <v>0.47608601466703382</v>
      </c>
      <c r="I120" s="6"/>
      <c r="J120" s="6"/>
      <c r="K120" s="6"/>
      <c r="L120" s="6"/>
      <c r="M120" s="6"/>
      <c r="N120" s="6"/>
      <c r="O120" s="6"/>
      <c r="R120" s="18"/>
      <c r="S120" s="18"/>
      <c r="T120" s="18"/>
    </row>
    <row r="121" spans="1:20" x14ac:dyDescent="0.2">
      <c r="A121" s="10">
        <v>42186</v>
      </c>
      <c r="B121" s="6"/>
      <c r="C121" s="6">
        <v>73.946392129867149</v>
      </c>
      <c r="D121" s="6">
        <v>34.860395933506354</v>
      </c>
      <c r="E121" s="6">
        <v>113.03238832622795</v>
      </c>
      <c r="F121" s="17">
        <v>0.10545575732119539</v>
      </c>
      <c r="G121" s="17">
        <v>-0.38404174544281788</v>
      </c>
      <c r="H121" s="17">
        <v>0.46435767613631085</v>
      </c>
      <c r="I121" s="6"/>
      <c r="J121" s="6"/>
      <c r="K121" s="6"/>
      <c r="L121" s="6"/>
      <c r="M121" s="6"/>
      <c r="N121" s="6"/>
      <c r="O121" s="6"/>
      <c r="R121" s="18"/>
      <c r="S121" s="18"/>
      <c r="T121" s="18"/>
    </row>
    <row r="122" spans="1:20" x14ac:dyDescent="0.2">
      <c r="A122" s="10">
        <v>42217</v>
      </c>
      <c r="B122" s="6"/>
      <c r="C122" s="6">
        <v>71.883690276249112</v>
      </c>
      <c r="D122" s="6">
        <v>30.81058560525581</v>
      </c>
      <c r="E122" s="6">
        <v>112.95679494724241</v>
      </c>
      <c r="F122" s="17">
        <v>0.10998466509601923</v>
      </c>
      <c r="G122" s="17">
        <v>-0.42159880372885949</v>
      </c>
      <c r="H122" s="17">
        <v>0.4813342471544102</v>
      </c>
      <c r="I122" s="6"/>
      <c r="J122" s="6"/>
      <c r="K122" s="6"/>
      <c r="L122" s="6"/>
      <c r="M122" s="6"/>
      <c r="N122" s="6"/>
      <c r="O122" s="6"/>
      <c r="R122" s="18"/>
      <c r="S122" s="18"/>
      <c r="T122" s="18"/>
    </row>
    <row r="123" spans="1:20" x14ac:dyDescent="0.2">
      <c r="A123" s="10">
        <v>42248</v>
      </c>
      <c r="B123" s="6"/>
      <c r="C123" s="6">
        <v>67.82124541061097</v>
      </c>
      <c r="D123" s="6">
        <v>26.006412731163195</v>
      </c>
      <c r="E123" s="6">
        <v>109.63607809005875</v>
      </c>
      <c r="F123" s="17">
        <v>0.11826826862953443</v>
      </c>
      <c r="G123" s="17">
        <v>-0.46256580535303915</v>
      </c>
      <c r="H123" s="17">
        <v>0.50378054401892358</v>
      </c>
      <c r="I123" s="6"/>
      <c r="J123" s="6"/>
      <c r="K123" s="6"/>
      <c r="L123" s="6"/>
      <c r="M123" s="6"/>
      <c r="N123" s="6"/>
      <c r="O123" s="6"/>
      <c r="R123" s="18"/>
      <c r="S123" s="18"/>
      <c r="T123" s="18"/>
    </row>
    <row r="124" spans="1:20" x14ac:dyDescent="0.2">
      <c r="A124" s="10">
        <v>42278</v>
      </c>
      <c r="B124" s="6"/>
      <c r="C124" s="6">
        <v>76.657151370976123</v>
      </c>
      <c r="D124" s="6">
        <v>25.740262988989073</v>
      </c>
      <c r="E124" s="6">
        <v>127.57403975296317</v>
      </c>
      <c r="F124" s="17">
        <v>0.1010737058946547</v>
      </c>
      <c r="G124" s="17">
        <v>-0.52108914988408084</v>
      </c>
      <c r="H124" s="17">
        <v>0.49221232404820836</v>
      </c>
      <c r="I124" s="6"/>
      <c r="J124" s="6"/>
      <c r="K124" s="6"/>
      <c r="L124" s="6"/>
      <c r="M124" s="6"/>
      <c r="N124" s="6"/>
      <c r="O124" s="6"/>
      <c r="R124" s="18"/>
      <c r="S124" s="18"/>
      <c r="T124" s="18"/>
    </row>
    <row r="125" spans="1:20" x14ac:dyDescent="0.2">
      <c r="A125" s="10">
        <v>42309</v>
      </c>
      <c r="B125" s="6"/>
      <c r="C125" s="6">
        <v>77.805677180983963</v>
      </c>
      <c r="D125" s="6">
        <v>22.207983765821666</v>
      </c>
      <c r="E125" s="6">
        <v>133.40337059614626</v>
      </c>
      <c r="F125" s="17">
        <v>9.8997938913721883E-2</v>
      </c>
      <c r="G125" s="17">
        <v>-0.57886986200772861</v>
      </c>
      <c r="H125" s="17">
        <v>0.50128258586754848</v>
      </c>
      <c r="I125" s="6"/>
      <c r="J125" s="6"/>
      <c r="K125" s="6"/>
      <c r="L125" s="6"/>
      <c r="M125" s="6"/>
      <c r="N125" s="6"/>
      <c r="O125" s="6"/>
      <c r="R125" s="18"/>
      <c r="S125" s="18"/>
      <c r="T125" s="18"/>
    </row>
    <row r="126" spans="1:20" x14ac:dyDescent="0.2">
      <c r="A126" s="10">
        <v>42339</v>
      </c>
      <c r="B126" s="6"/>
      <c r="C126" s="6">
        <v>78.749899380737077</v>
      </c>
      <c r="D126" s="6">
        <v>18.285703755636177</v>
      </c>
      <c r="E126" s="6">
        <v>139.21409500583798</v>
      </c>
      <c r="F126" s="17">
        <v>9.8256914742419932E-2</v>
      </c>
      <c r="G126" s="17">
        <v>-0.64401912166254871</v>
      </c>
      <c r="H126" s="17">
        <v>0.51250966351004479</v>
      </c>
      <c r="I126" s="6"/>
      <c r="J126" s="6"/>
      <c r="K126" s="6"/>
      <c r="L126" s="6"/>
      <c r="M126" s="6"/>
      <c r="N126" s="6"/>
      <c r="O126" s="6"/>
      <c r="R126" s="18"/>
      <c r="S126" s="18"/>
      <c r="T126" s="18"/>
    </row>
    <row r="127" spans="1:20" x14ac:dyDescent="0.2">
      <c r="A127" s="10">
        <v>42370</v>
      </c>
      <c r="B127" s="6"/>
      <c r="C127" s="6">
        <v>88.611044003923482</v>
      </c>
      <c r="D127" s="6">
        <v>15.587121433064112</v>
      </c>
      <c r="E127" s="6">
        <v>161.63496657478285</v>
      </c>
      <c r="F127" s="17">
        <v>7.8520721584493858E-2</v>
      </c>
      <c r="G127" s="17">
        <v>-0.72362432643927077</v>
      </c>
      <c r="H127" s="17">
        <v>0.49771168507670183</v>
      </c>
      <c r="I127" s="6"/>
      <c r="J127" s="6"/>
      <c r="K127" s="6"/>
      <c r="L127" s="6"/>
      <c r="M127" s="6"/>
      <c r="N127" s="6"/>
      <c r="O127" s="6"/>
      <c r="R127" s="18"/>
      <c r="S127" s="18"/>
      <c r="T127" s="18"/>
    </row>
    <row r="128" spans="1:20" x14ac:dyDescent="0.2">
      <c r="A128" s="10">
        <v>42401</v>
      </c>
      <c r="B128" s="6"/>
      <c r="C128" s="6">
        <v>87.241645245585204</v>
      </c>
      <c r="D128" s="6">
        <v>10.147506169448775</v>
      </c>
      <c r="E128" s="6">
        <v>164.33578432172163</v>
      </c>
      <c r="F128" s="17">
        <v>7.9941421161686677E-2</v>
      </c>
      <c r="G128" s="17">
        <v>-0.80822513364611226</v>
      </c>
      <c r="H128" s="17">
        <v>0.51247260747722723</v>
      </c>
      <c r="I128" s="6"/>
      <c r="J128" s="6"/>
      <c r="K128" s="6"/>
      <c r="L128" s="6"/>
      <c r="M128" s="6"/>
      <c r="N128" s="6"/>
      <c r="O128" s="6"/>
      <c r="R128" s="18"/>
      <c r="S128" s="18"/>
      <c r="T128" s="18"/>
    </row>
    <row r="129" spans="1:20" x14ac:dyDescent="0.2">
      <c r="A129" s="10">
        <v>42430</v>
      </c>
      <c r="B129" s="6"/>
      <c r="C129" s="6">
        <v>78.804980564521898</v>
      </c>
      <c r="D129" s="6">
        <v>4.1921179737319392</v>
      </c>
      <c r="E129" s="6">
        <v>153.41784315531186</v>
      </c>
      <c r="F129" s="17">
        <v>9.7451419176256326E-2</v>
      </c>
      <c r="G129" s="17">
        <v>-0.90613317903939916</v>
      </c>
      <c r="H129" s="17">
        <v>0.55039168653816084</v>
      </c>
      <c r="I129" s="6"/>
      <c r="J129" s="6"/>
      <c r="K129" s="6"/>
      <c r="L129" s="6"/>
      <c r="M129" s="6"/>
      <c r="N129" s="6"/>
      <c r="O129" s="6"/>
      <c r="R129" s="18"/>
      <c r="S129" s="18"/>
      <c r="T129" s="18"/>
    </row>
    <row r="130" spans="1:20" x14ac:dyDescent="0.2">
      <c r="A130" s="10">
        <v>42461</v>
      </c>
      <c r="B130" s="6"/>
      <c r="C130" s="6">
        <v>73.954460121349484</v>
      </c>
      <c r="D130" s="6">
        <v>-1.0136487977077593</v>
      </c>
      <c r="E130" s="6">
        <v>148.92256904040673</v>
      </c>
      <c r="F130" s="17">
        <v>0.10629401044304343</v>
      </c>
      <c r="G130" s="17">
        <v>-1.0258243275180694</v>
      </c>
      <c r="H130" s="17">
        <v>0.57680192865405089</v>
      </c>
      <c r="I130" s="6"/>
      <c r="J130" s="6"/>
      <c r="K130" s="6"/>
      <c r="L130" s="6"/>
      <c r="M130" s="6"/>
      <c r="N130" s="6"/>
      <c r="O130" s="6"/>
      <c r="R130" s="18"/>
      <c r="S130" s="18"/>
      <c r="T130" s="18"/>
    </row>
    <row r="131" spans="1:20" x14ac:dyDescent="0.2">
      <c r="A131" s="10">
        <v>42491</v>
      </c>
      <c r="B131" s="6"/>
      <c r="C131" s="6">
        <v>77.469142826786097</v>
      </c>
      <c r="D131" s="6">
        <v>-6.5603508621556728</v>
      </c>
      <c r="E131" s="6">
        <v>161.49863651572787</v>
      </c>
      <c r="F131" s="17">
        <v>9.9688656284879995E-2</v>
      </c>
      <c r="G131" s="17">
        <v>-1.1691420767483784</v>
      </c>
      <c r="H131" s="17">
        <v>0.58166343470213611</v>
      </c>
      <c r="I131" s="6"/>
      <c r="J131" s="6"/>
      <c r="K131" s="6"/>
      <c r="L131" s="6"/>
      <c r="M131" s="6"/>
      <c r="N131" s="6"/>
      <c r="O131" s="6"/>
      <c r="R131" s="18"/>
      <c r="S131" s="18"/>
      <c r="T131" s="18"/>
    </row>
    <row r="132" spans="1:20" x14ac:dyDescent="0.2">
      <c r="A132" s="10">
        <v>42522</v>
      </c>
      <c r="B132" s="6"/>
      <c r="C132" s="6">
        <v>73.21779554797078</v>
      </c>
      <c r="D132" s="6">
        <v>-11.717342653044483</v>
      </c>
      <c r="E132" s="6">
        <v>158.15293374898604</v>
      </c>
      <c r="F132" s="17">
        <v>0.10781820505141959</v>
      </c>
      <c r="G132" s="17">
        <v>-1.3462428451061321</v>
      </c>
      <c r="H132" s="17">
        <v>0.60818706830365254</v>
      </c>
      <c r="I132" s="6"/>
      <c r="J132" s="6"/>
      <c r="K132" s="6"/>
      <c r="L132" s="6"/>
      <c r="M132" s="6"/>
      <c r="N132" s="6"/>
      <c r="O132" s="6"/>
      <c r="R132" s="18"/>
      <c r="S132" s="18"/>
      <c r="T132" s="18"/>
    </row>
    <row r="133" spans="1:20" x14ac:dyDescent="0.2">
      <c r="A133" s="10">
        <v>42552</v>
      </c>
      <c r="B133" s="6"/>
      <c r="C133" s="6">
        <v>80.803485340582995</v>
      </c>
      <c r="D133" s="6">
        <v>-19.400281905019568</v>
      </c>
      <c r="E133" s="6">
        <v>181.00725258618556</v>
      </c>
      <c r="F133" s="17">
        <v>9.2730598656837637E-2</v>
      </c>
      <c r="G133" s="17">
        <v>-1.556513527328381</v>
      </c>
      <c r="H133" s="17">
        <v>0.60137510377797421</v>
      </c>
      <c r="I133" s="6"/>
      <c r="J133" s="6"/>
      <c r="K133" s="6"/>
      <c r="L133" s="6"/>
      <c r="M133" s="6"/>
      <c r="N133" s="6"/>
      <c r="O133" s="6"/>
      <c r="R133" s="18"/>
      <c r="S133" s="18"/>
      <c r="T133" s="18"/>
    </row>
    <row r="134" spans="1:20" x14ac:dyDescent="0.2">
      <c r="A134" s="10">
        <v>42583</v>
      </c>
      <c r="B134" s="6"/>
      <c r="C134" s="6">
        <v>78.839102625795562</v>
      </c>
      <c r="D134" s="6">
        <v>-25.640482247733217</v>
      </c>
      <c r="E134" s="6">
        <v>183.31868749932434</v>
      </c>
      <c r="F134" s="17">
        <v>9.6759255441906111E-2</v>
      </c>
      <c r="G134" s="17">
        <v>-1.8321971732779836</v>
      </c>
      <c r="H134" s="17">
        <v>0.62290978231938277</v>
      </c>
      <c r="I134" s="6"/>
      <c r="J134" s="6"/>
      <c r="K134" s="6"/>
      <c r="L134" s="6"/>
      <c r="M134" s="6"/>
      <c r="N134" s="6"/>
      <c r="O134" s="6"/>
      <c r="R134" s="18"/>
      <c r="S134" s="18"/>
      <c r="T134" s="18"/>
    </row>
    <row r="135" spans="1:20" x14ac:dyDescent="0.2">
      <c r="A135" s="10">
        <v>42614</v>
      </c>
      <c r="B135" s="6"/>
      <c r="C135" s="6">
        <v>74.885067138599297</v>
      </c>
      <c r="D135" s="6">
        <v>-31.139473142526555</v>
      </c>
      <c r="E135" s="6">
        <v>180.90960741972515</v>
      </c>
      <c r="F135" s="17">
        <v>0.10415352424187652</v>
      </c>
      <c r="G135" s="17">
        <v>-2.197376718751082</v>
      </c>
      <c r="H135" s="17">
        <v>0.65009192750510403</v>
      </c>
      <c r="I135" s="6"/>
      <c r="J135" s="6"/>
      <c r="K135" s="6"/>
      <c r="L135" s="6"/>
      <c r="M135" s="6"/>
      <c r="N135" s="6"/>
      <c r="O135" s="6"/>
      <c r="R135" s="18"/>
      <c r="S135" s="18"/>
      <c r="T135" s="18"/>
    </row>
    <row r="136" spans="1:20" x14ac:dyDescent="0.2">
      <c r="A136" s="10">
        <v>42644</v>
      </c>
      <c r="B136" s="6"/>
      <c r="C136" s="6">
        <v>83.46823163477724</v>
      </c>
      <c r="D136" s="6">
        <v>-42.763990121654444</v>
      </c>
      <c r="E136" s="6">
        <v>209.70045339120892</v>
      </c>
      <c r="F136" s="17">
        <v>8.8851204903759529E-2</v>
      </c>
      <c r="G136" s="17">
        <v>-2.6613657032155276</v>
      </c>
      <c r="H136" s="17">
        <v>0.64375490340571573</v>
      </c>
      <c r="I136" s="6"/>
      <c r="J136" s="6"/>
      <c r="K136" s="6"/>
      <c r="L136" s="6"/>
      <c r="M136" s="6"/>
      <c r="N136" s="6"/>
      <c r="O136" s="6"/>
      <c r="R136" s="18"/>
      <c r="S136" s="18"/>
      <c r="T136" s="18"/>
    </row>
    <row r="137" spans="1:20" x14ac:dyDescent="0.2">
      <c r="A137" s="10">
        <v>42675</v>
      </c>
      <c r="B137" s="6"/>
      <c r="C137" s="6">
        <v>84.58047939704808</v>
      </c>
      <c r="D137" s="6">
        <v>-52.036658972554321</v>
      </c>
      <c r="E137" s="6">
        <v>221.1976177666505</v>
      </c>
      <c r="F137" s="17">
        <v>8.7073366128608276E-2</v>
      </c>
      <c r="G137" s="17">
        <v>-3.3431509821544143</v>
      </c>
      <c r="H137" s="17">
        <v>0.65811116149594806</v>
      </c>
      <c r="I137" s="6"/>
      <c r="J137" s="6"/>
      <c r="K137" s="6"/>
      <c r="L137" s="6"/>
      <c r="M137" s="6"/>
      <c r="N137" s="6"/>
      <c r="O137" s="6"/>
      <c r="R137" s="18"/>
      <c r="S137" s="18"/>
      <c r="T137" s="18"/>
    </row>
    <row r="138" spans="1:20" x14ac:dyDescent="0.2">
      <c r="A138" s="10">
        <v>42705</v>
      </c>
      <c r="B138" s="6"/>
      <c r="C138" s="6">
        <v>85.564741506008531</v>
      </c>
      <c r="D138" s="6">
        <v>-62.037368920229838</v>
      </c>
      <c r="E138" s="6">
        <v>233.16685193224689</v>
      </c>
      <c r="F138" s="17">
        <v>8.6537788350983247E-2</v>
      </c>
      <c r="G138" s="17">
        <v>-4.3926705665407138</v>
      </c>
      <c r="H138" s="17">
        <v>0.67487962998623785</v>
      </c>
      <c r="I138" s="6"/>
      <c r="J138" s="6"/>
      <c r="K138" s="6"/>
      <c r="L138" s="6"/>
      <c r="M138" s="6"/>
      <c r="N138" s="6"/>
      <c r="O138" s="6"/>
      <c r="R138" s="18"/>
      <c r="S138" s="18"/>
      <c r="T138" s="18"/>
    </row>
    <row r="139" spans="1:20" x14ac:dyDescent="0.2">
      <c r="A139" s="10">
        <v>42736</v>
      </c>
      <c r="B139" s="6"/>
      <c r="C139" s="6">
        <v>94.764522122322745</v>
      </c>
      <c r="D139" s="6">
        <v>-79.821077198147407</v>
      </c>
      <c r="E139" s="6">
        <v>269.3501214427929</v>
      </c>
      <c r="F139" s="17">
        <v>6.9443692798911272E-2</v>
      </c>
      <c r="G139" s="17">
        <v>-6.1209633248142472</v>
      </c>
      <c r="H139" s="17">
        <v>0.66640998015843311</v>
      </c>
      <c r="I139" s="6"/>
      <c r="J139" s="6"/>
      <c r="K139" s="6"/>
      <c r="L139" s="6"/>
      <c r="M139" s="6"/>
      <c r="N139" s="6"/>
      <c r="O139" s="6"/>
      <c r="R139" s="18"/>
      <c r="S139" s="18"/>
      <c r="T139" s="18"/>
    </row>
    <row r="140" spans="1:20" x14ac:dyDescent="0.2">
      <c r="A140" s="10">
        <v>42767</v>
      </c>
      <c r="B140" s="6"/>
      <c r="C140" s="6">
        <v>93.411026965950057</v>
      </c>
      <c r="D140" s="6">
        <v>-90.39239762487027</v>
      </c>
      <c r="E140" s="6">
        <v>277.21445155677037</v>
      </c>
      <c r="F140" s="17">
        <v>7.0716017596848868E-2</v>
      </c>
      <c r="G140" s="17">
        <v>-9.9078435741202906</v>
      </c>
      <c r="H140" s="17">
        <v>0.68687819698517494</v>
      </c>
      <c r="I140" s="6"/>
      <c r="J140" s="6"/>
      <c r="K140" s="6"/>
      <c r="L140" s="6"/>
      <c r="M140" s="6"/>
      <c r="N140" s="6"/>
      <c r="O140" s="6"/>
      <c r="R140" s="18"/>
      <c r="S140" s="18"/>
      <c r="T140" s="18"/>
    </row>
    <row r="141" spans="1:20" x14ac:dyDescent="0.2">
      <c r="A141" s="10">
        <v>42795</v>
      </c>
      <c r="B141" s="6"/>
      <c r="C141" s="6">
        <v>85.570731247552473</v>
      </c>
      <c r="D141" s="6">
        <v>-94.287780384070359</v>
      </c>
      <c r="E141" s="6">
        <v>265.42924287917532</v>
      </c>
      <c r="F141" s="17">
        <v>8.5854353805608685E-2</v>
      </c>
      <c r="G141" s="17">
        <v>-23.491681048788035</v>
      </c>
      <c r="H141" s="17">
        <v>0.73010672957036182</v>
      </c>
      <c r="I141" s="6"/>
      <c r="J141" s="6"/>
      <c r="K141" s="6"/>
      <c r="L141" s="6"/>
      <c r="M141" s="6"/>
      <c r="N141" s="6"/>
      <c r="O141" s="6"/>
      <c r="R141" s="18"/>
      <c r="S141" s="18"/>
      <c r="T141" s="18"/>
    </row>
    <row r="142" spans="1:20" x14ac:dyDescent="0.2">
      <c r="A142" s="10">
        <v>42826</v>
      </c>
      <c r="B142" s="6"/>
      <c r="C142" s="6">
        <v>80.874728841051009</v>
      </c>
      <c r="D142" s="6">
        <v>-100.73802608298463</v>
      </c>
      <c r="E142" s="6">
        <v>262.48748376508667</v>
      </c>
      <c r="F142" s="17">
        <v>9.3574731102712194E-2</v>
      </c>
      <c r="G142" s="17">
        <v>98.3815869074093</v>
      </c>
      <c r="H142" s="17">
        <v>0.76257692474984573</v>
      </c>
      <c r="I142" s="6"/>
      <c r="J142" s="6"/>
      <c r="K142" s="6"/>
      <c r="L142" s="6"/>
      <c r="M142" s="6"/>
      <c r="N142" s="6"/>
      <c r="O142" s="6"/>
      <c r="R142" s="18"/>
      <c r="S142" s="18"/>
      <c r="T142" s="18"/>
    </row>
    <row r="143" spans="1:20" x14ac:dyDescent="0.2">
      <c r="A143" s="10">
        <v>42856</v>
      </c>
      <c r="B143" s="6"/>
      <c r="C143" s="6">
        <v>84.271244695272401</v>
      </c>
      <c r="D143" s="6">
        <v>-117.95784405130081</v>
      </c>
      <c r="E143" s="6">
        <v>286.50033344184561</v>
      </c>
      <c r="F143" s="17">
        <v>8.780401615770006E-2</v>
      </c>
      <c r="G143" s="17">
        <v>16.980416982231482</v>
      </c>
      <c r="H143" s="17">
        <v>0.77401085001695491</v>
      </c>
      <c r="I143" s="6"/>
      <c r="J143" s="6"/>
      <c r="K143" s="6"/>
      <c r="L143" s="6"/>
      <c r="M143" s="6"/>
      <c r="N143" s="6"/>
      <c r="O143" s="6"/>
      <c r="R143" s="18"/>
      <c r="S143" s="18"/>
      <c r="T143" s="18"/>
    </row>
    <row r="144" spans="1:20" x14ac:dyDescent="0.2">
      <c r="A144" s="10">
        <v>42887</v>
      </c>
      <c r="B144" s="6"/>
      <c r="C144" s="6">
        <v>80.165440055688052</v>
      </c>
      <c r="D144" s="6">
        <v>-125.47461716280209</v>
      </c>
      <c r="E144" s="6">
        <v>285.80549727417821</v>
      </c>
      <c r="F144" s="17">
        <v>9.4890107735698281E-2</v>
      </c>
      <c r="G144" s="17">
        <v>9.7084533480123483</v>
      </c>
      <c r="H144" s="17">
        <v>0.80714635194688933</v>
      </c>
      <c r="I144" s="6"/>
      <c r="J144" s="6"/>
      <c r="K144" s="6"/>
      <c r="L144" s="6"/>
      <c r="M144" s="6"/>
      <c r="N144" s="6"/>
      <c r="O144" s="6"/>
      <c r="R144" s="18"/>
      <c r="S144" s="18"/>
      <c r="T144" s="18"/>
    </row>
    <row r="145" spans="1:20" x14ac:dyDescent="0.2">
      <c r="A145" s="10">
        <v>42917</v>
      </c>
      <c r="B145" s="6"/>
      <c r="C145" s="6">
        <v>87.411381736419401</v>
      </c>
      <c r="D145" s="6">
        <v>-152.35822521229505</v>
      </c>
      <c r="E145" s="6">
        <v>327.18098868513385</v>
      </c>
      <c r="F145" s="17">
        <v>8.1777368488307411E-2</v>
      </c>
      <c r="G145" s="17">
        <v>6.8534026442612861</v>
      </c>
      <c r="H145" s="17">
        <v>0.80755734375532007</v>
      </c>
      <c r="I145" s="6"/>
      <c r="J145" s="6"/>
      <c r="K145" s="6"/>
      <c r="L145" s="6"/>
      <c r="M145" s="6"/>
      <c r="N145" s="6"/>
      <c r="O145" s="6"/>
      <c r="R145" s="18"/>
      <c r="S145" s="18"/>
      <c r="T145" s="18"/>
    </row>
    <row r="146" spans="1:20" x14ac:dyDescent="0.2">
      <c r="A146" s="10">
        <v>42948</v>
      </c>
      <c r="B146" s="6"/>
      <c r="C146" s="6">
        <v>85.562243052034148</v>
      </c>
      <c r="D146" s="6">
        <v>-165.50170853582182</v>
      </c>
      <c r="E146" s="6">
        <v>336.62619463989012</v>
      </c>
      <c r="F146" s="17">
        <v>8.5276724395881409E-2</v>
      </c>
      <c r="G146" s="17">
        <v>5.4547034231562952</v>
      </c>
      <c r="H146" s="17">
        <v>0.83628957435739237</v>
      </c>
      <c r="I146" s="6"/>
      <c r="J146" s="6"/>
      <c r="K146" s="6"/>
      <c r="L146" s="6"/>
      <c r="M146" s="6"/>
      <c r="N146" s="6"/>
      <c r="O146" s="6"/>
      <c r="R146" s="18"/>
      <c r="S146" s="18"/>
      <c r="T146" s="18"/>
    </row>
    <row r="147" spans="1:20" x14ac:dyDescent="0.2">
      <c r="A147" s="10">
        <v>42979</v>
      </c>
      <c r="B147" s="6"/>
      <c r="C147" s="6">
        <v>81.753187512841095</v>
      </c>
      <c r="D147" s="6">
        <v>-174.97626295832723</v>
      </c>
      <c r="E147" s="6">
        <v>338.48263798400939</v>
      </c>
      <c r="F147" s="17">
        <v>9.1715486634072141E-2</v>
      </c>
      <c r="G147" s="17">
        <v>4.6191144325870317</v>
      </c>
      <c r="H147" s="17">
        <v>0.87100421482150403</v>
      </c>
      <c r="I147" s="6"/>
      <c r="J147" s="6"/>
      <c r="K147" s="6"/>
      <c r="L147" s="6"/>
      <c r="M147" s="6"/>
      <c r="N147" s="6"/>
      <c r="O147" s="6"/>
      <c r="R147" s="18"/>
      <c r="S147" s="18"/>
      <c r="T147" s="18"/>
    </row>
    <row r="148" spans="1:20" x14ac:dyDescent="0.2">
      <c r="A148" s="10">
        <v>43009</v>
      </c>
      <c r="B148" s="6"/>
      <c r="C148" s="6">
        <v>90.011127358097809</v>
      </c>
      <c r="D148" s="6">
        <v>-212.64489275404893</v>
      </c>
      <c r="E148" s="6">
        <v>392.66714747024452</v>
      </c>
      <c r="F148" s="17">
        <v>7.8387856016281621E-2</v>
      </c>
      <c r="G148" s="17">
        <v>3.9725222587770572</v>
      </c>
      <c r="H148" s="17">
        <v>0.87251453738013685</v>
      </c>
      <c r="I148" s="6"/>
      <c r="J148" s="6"/>
      <c r="K148" s="6"/>
      <c r="L148" s="6"/>
      <c r="M148" s="6"/>
      <c r="N148" s="6"/>
      <c r="O148" s="6"/>
      <c r="R148" s="18"/>
      <c r="S148" s="18"/>
      <c r="T148" s="18"/>
    </row>
    <row r="149" spans="1:20" x14ac:dyDescent="0.2">
      <c r="A149" s="10">
        <v>43040</v>
      </c>
      <c r="B149" s="6"/>
      <c r="C149" s="6">
        <v>91.080114651982484</v>
      </c>
      <c r="D149" s="6">
        <v>-237.01141989830697</v>
      </c>
      <c r="E149" s="6">
        <v>419.17164920227191</v>
      </c>
      <c r="F149" s="17">
        <v>7.6845571238997268E-2</v>
      </c>
      <c r="G149" s="17">
        <v>3.5547009469480706</v>
      </c>
      <c r="H149" s="17">
        <v>0.89500978100257611</v>
      </c>
      <c r="I149" s="6"/>
      <c r="J149" s="6"/>
      <c r="K149" s="6"/>
      <c r="L149" s="6"/>
      <c r="M149" s="6"/>
      <c r="N149" s="6"/>
      <c r="O149" s="6"/>
      <c r="R149" s="18"/>
      <c r="S149" s="18"/>
      <c r="T149" s="18"/>
    </row>
    <row r="150" spans="1:20" x14ac:dyDescent="0.2">
      <c r="A150" s="10">
        <v>43070</v>
      </c>
      <c r="B150" s="6"/>
      <c r="C150" s="6">
        <v>92.099894705698048</v>
      </c>
      <c r="D150" s="6">
        <v>-263.53577494006203</v>
      </c>
      <c r="E150" s="6">
        <v>447.73556435145809</v>
      </c>
      <c r="F150" s="17">
        <v>7.6376707095300533E-2</v>
      </c>
      <c r="G150" s="17">
        <v>3.2480166313778875</v>
      </c>
      <c r="H150" s="17">
        <v>0.92023677740247622</v>
      </c>
      <c r="I150" s="6"/>
      <c r="J150" s="6"/>
      <c r="K150" s="6"/>
      <c r="L150" s="6"/>
      <c r="M150" s="6"/>
      <c r="N150" s="6"/>
      <c r="O150" s="6"/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2013-11-20T10:45:24Z</dcterms:modified>
</cp:coreProperties>
</file>